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Bahig 2021\HBahig\Projects\An Effcieint Techniques for String Matching\Paper\AISM Mathematics\Submission # 2\"/>
    </mc:Choice>
  </mc:AlternateContent>
  <bookViews>
    <workbookView xWindow="0" yWindow="0" windowWidth="23040" windowHeight="8904" tabRatio="571"/>
  </bookViews>
  <sheets>
    <sheet name="Analysiss" sheetId="21" r:id="rId1"/>
    <sheet name="Summary" sheetId="20" r:id="rId2"/>
    <sheet name="BB and PBB1" sheetId="11" r:id="rId3"/>
    <sheet name="BB and PBB2" sheetId="15" r:id="rId4"/>
    <sheet name="BB and PBB3" sheetId="16" r:id="rId5"/>
    <sheet name="PBB1 and PBB2" sheetId="17" r:id="rId6"/>
    <sheet name="PBB1 and PBB3" sheetId="18" r:id="rId7"/>
    <sheet name="PBB2 and PBB3" sheetId="19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18" l="1"/>
  <c r="R6" i="19"/>
  <c r="S4" i="19"/>
  <c r="R16" i="19"/>
  <c r="S14" i="19"/>
  <c r="R26" i="19"/>
  <c r="R28" i="19"/>
  <c r="R36" i="19"/>
  <c r="R38" i="19"/>
  <c r="S38" i="19"/>
  <c r="S39" i="19"/>
  <c r="R46" i="19"/>
  <c r="R48" i="19"/>
  <c r="S48" i="19"/>
  <c r="S49" i="19"/>
  <c r="R46" i="18"/>
  <c r="R36" i="18"/>
  <c r="R26" i="18"/>
  <c r="R16" i="18"/>
  <c r="R36" i="17"/>
  <c r="R46" i="17"/>
  <c r="R6" i="16"/>
  <c r="R16" i="16"/>
  <c r="R18" i="16"/>
  <c r="R26" i="16"/>
  <c r="R36" i="16"/>
  <c r="R38" i="16"/>
  <c r="R46" i="16"/>
  <c r="R48" i="16"/>
  <c r="S48" i="16"/>
  <c r="S49" i="16"/>
  <c r="R46" i="15"/>
  <c r="R36" i="15"/>
  <c r="R26" i="15"/>
  <c r="R46" i="11"/>
  <c r="R36" i="11"/>
  <c r="R26" i="11"/>
  <c r="R16" i="11"/>
  <c r="R6" i="11"/>
  <c r="R8" i="11"/>
  <c r="S44" i="19"/>
  <c r="S34" i="19"/>
  <c r="S24" i="19"/>
  <c r="S44" i="16"/>
  <c r="S34" i="16"/>
  <c r="S24" i="16"/>
  <c r="S14" i="16"/>
  <c r="S4" i="16"/>
  <c r="S44" i="15"/>
  <c r="S34" i="15"/>
  <c r="S24" i="15"/>
  <c r="S14" i="15"/>
  <c r="S4" i="15"/>
  <c r="S44" i="11"/>
  <c r="S34" i="11"/>
  <c r="S24" i="11"/>
  <c r="S14" i="11"/>
  <c r="S4" i="11"/>
  <c r="S44" i="17"/>
  <c r="S34" i="17"/>
  <c r="S24" i="17"/>
  <c r="S14" i="17"/>
  <c r="S4" i="17"/>
  <c r="R19" i="17"/>
  <c r="R48" i="11"/>
  <c r="S48" i="11"/>
  <c r="S49" i="11"/>
  <c r="R38" i="11"/>
  <c r="S38" i="11"/>
  <c r="S39" i="11"/>
  <c r="R28" i="11"/>
  <c r="S28" i="11"/>
  <c r="S29" i="11"/>
  <c r="R18" i="11"/>
  <c r="S18" i="11"/>
  <c r="S19" i="11"/>
  <c r="R48" i="15"/>
  <c r="S48" i="15"/>
  <c r="S49" i="15"/>
  <c r="R38" i="15"/>
  <c r="S38" i="15"/>
  <c r="S39" i="15"/>
  <c r="R28" i="15"/>
  <c r="S28" i="15"/>
  <c r="S29" i="15"/>
  <c r="R18" i="15"/>
  <c r="S18" i="15"/>
  <c r="S19" i="15"/>
  <c r="R8" i="15"/>
  <c r="S8" i="15"/>
  <c r="S9" i="15"/>
  <c r="R28" i="16"/>
  <c r="S28" i="16"/>
  <c r="S29" i="16"/>
  <c r="R8" i="16"/>
  <c r="S8" i="16"/>
  <c r="S9" i="16"/>
  <c r="R48" i="17"/>
  <c r="S48" i="17"/>
  <c r="S49" i="17"/>
  <c r="R38" i="17"/>
  <c r="S38" i="17"/>
  <c r="S39" i="17"/>
  <c r="R28" i="17"/>
  <c r="S28" i="17"/>
  <c r="S29" i="17"/>
  <c r="R18" i="17"/>
  <c r="S18" i="17"/>
  <c r="S19" i="17"/>
  <c r="R8" i="17"/>
  <c r="S8" i="17"/>
  <c r="S9" i="17"/>
  <c r="R18" i="19"/>
  <c r="S18" i="19"/>
  <c r="S19" i="19"/>
  <c r="R8" i="19"/>
  <c r="S8" i="19"/>
  <c r="S9" i="19"/>
  <c r="R9" i="17"/>
  <c r="R29" i="15"/>
  <c r="R9" i="15"/>
  <c r="R49" i="11"/>
  <c r="R39" i="11"/>
  <c r="R29" i="11"/>
  <c r="R26" i="17"/>
  <c r="R16" i="17"/>
  <c r="R6" i="17"/>
  <c r="R16" i="15"/>
  <c r="R6" i="15"/>
  <c r="N452" i="21"/>
  <c r="M452" i="21"/>
  <c r="L452" i="21"/>
  <c r="N451" i="21"/>
  <c r="M451" i="21"/>
  <c r="L451" i="21"/>
  <c r="N450" i="21"/>
  <c r="M450" i="21"/>
  <c r="L450" i="21"/>
  <c r="N449" i="21"/>
  <c r="M449" i="21"/>
  <c r="L449" i="21"/>
  <c r="N448" i="21"/>
  <c r="M448" i="21"/>
  <c r="L448" i="21"/>
  <c r="N447" i="21"/>
  <c r="M447" i="21"/>
  <c r="L447" i="21"/>
  <c r="N446" i="21"/>
  <c r="M446" i="21"/>
  <c r="L446" i="21"/>
  <c r="N445" i="21"/>
  <c r="M445" i="21"/>
  <c r="L445" i="21"/>
  <c r="N444" i="21"/>
  <c r="M444" i="21"/>
  <c r="L444" i="21"/>
  <c r="N443" i="21"/>
  <c r="M443" i="21"/>
  <c r="L443" i="21"/>
  <c r="N442" i="21"/>
  <c r="M442" i="21"/>
  <c r="L442" i="21"/>
  <c r="N441" i="21"/>
  <c r="M441" i="21"/>
  <c r="L441" i="21"/>
  <c r="N440" i="21"/>
  <c r="M440" i="21"/>
  <c r="L440" i="21"/>
  <c r="N439" i="21"/>
  <c r="M439" i="21"/>
  <c r="L439" i="21"/>
  <c r="N438" i="21"/>
  <c r="M438" i="21"/>
  <c r="L438" i="21"/>
  <c r="N437" i="21"/>
  <c r="M437" i="21"/>
  <c r="L437" i="21"/>
  <c r="N436" i="21"/>
  <c r="M436" i="21"/>
  <c r="L436" i="21"/>
  <c r="N435" i="21"/>
  <c r="M435" i="21"/>
  <c r="L435" i="21"/>
  <c r="N434" i="21"/>
  <c r="M434" i="21"/>
  <c r="L434" i="21"/>
  <c r="N433" i="21"/>
  <c r="M433" i="21"/>
  <c r="L433" i="21"/>
  <c r="N432" i="21"/>
  <c r="M432" i="21"/>
  <c r="L432" i="21"/>
  <c r="N431" i="21"/>
  <c r="M431" i="21"/>
  <c r="L431" i="21"/>
  <c r="N430" i="21"/>
  <c r="M430" i="21"/>
  <c r="L430" i="21"/>
  <c r="N429" i="21"/>
  <c r="M429" i="21"/>
  <c r="L429" i="21"/>
  <c r="N428" i="21"/>
  <c r="M428" i="21"/>
  <c r="L428" i="21"/>
  <c r="N427" i="21"/>
  <c r="M427" i="21"/>
  <c r="L427" i="21"/>
  <c r="N426" i="21"/>
  <c r="M426" i="21"/>
  <c r="L426" i="21"/>
  <c r="N425" i="21"/>
  <c r="M425" i="21"/>
  <c r="L425" i="21"/>
  <c r="N424" i="21"/>
  <c r="M424" i="21"/>
  <c r="L424" i="21"/>
  <c r="N423" i="21"/>
  <c r="M423" i="21"/>
  <c r="L423" i="21"/>
  <c r="N422" i="21"/>
  <c r="M422" i="21"/>
  <c r="L422" i="21"/>
  <c r="N421" i="21"/>
  <c r="M421" i="21"/>
  <c r="L421" i="21"/>
  <c r="N420" i="21"/>
  <c r="M420" i="21"/>
  <c r="L420" i="21"/>
  <c r="N419" i="21"/>
  <c r="M419" i="21"/>
  <c r="L419" i="21"/>
  <c r="N418" i="21"/>
  <c r="M418" i="21"/>
  <c r="L418" i="21"/>
  <c r="N417" i="21"/>
  <c r="M417" i="21"/>
  <c r="L417" i="21"/>
  <c r="N416" i="21"/>
  <c r="M416" i="21"/>
  <c r="L416" i="21"/>
  <c r="N415" i="21"/>
  <c r="M415" i="21"/>
  <c r="L415" i="21"/>
  <c r="N414" i="21"/>
  <c r="M414" i="21"/>
  <c r="L414" i="21"/>
  <c r="N413" i="21"/>
  <c r="M413" i="21"/>
  <c r="L413" i="21"/>
  <c r="N412" i="21"/>
  <c r="M412" i="21"/>
  <c r="L412" i="21"/>
  <c r="N411" i="21"/>
  <c r="M411" i="21"/>
  <c r="L411" i="21"/>
  <c r="N410" i="21"/>
  <c r="M410" i="21"/>
  <c r="L410" i="21"/>
  <c r="N409" i="21"/>
  <c r="M409" i="21"/>
  <c r="L409" i="21"/>
  <c r="N408" i="21"/>
  <c r="M408" i="21"/>
  <c r="L408" i="21"/>
  <c r="N407" i="21"/>
  <c r="M407" i="21"/>
  <c r="L407" i="21"/>
  <c r="N406" i="21"/>
  <c r="M406" i="21"/>
  <c r="L406" i="21"/>
  <c r="N405" i="21"/>
  <c r="M405" i="21"/>
  <c r="L405" i="21"/>
  <c r="N404" i="21"/>
  <c r="M404" i="21"/>
  <c r="L404" i="21"/>
  <c r="N403" i="21"/>
  <c r="M403" i="21"/>
  <c r="L403" i="21"/>
  <c r="N402" i="21"/>
  <c r="M402" i="21"/>
  <c r="L402" i="21"/>
  <c r="N401" i="21"/>
  <c r="M401" i="21"/>
  <c r="L401" i="21"/>
  <c r="N400" i="21"/>
  <c r="M400" i="21"/>
  <c r="L400" i="21"/>
  <c r="N399" i="21"/>
  <c r="M399" i="21"/>
  <c r="L399" i="21"/>
  <c r="N398" i="21"/>
  <c r="M398" i="21"/>
  <c r="L398" i="21"/>
  <c r="N397" i="21"/>
  <c r="M397" i="21"/>
  <c r="L397" i="21"/>
  <c r="N396" i="21"/>
  <c r="M396" i="21"/>
  <c r="L396" i="21"/>
  <c r="N395" i="21"/>
  <c r="M395" i="21"/>
  <c r="L395" i="21"/>
  <c r="N394" i="21"/>
  <c r="M394" i="21"/>
  <c r="L394" i="21"/>
  <c r="N393" i="21"/>
  <c r="M393" i="21"/>
  <c r="L393" i="21"/>
  <c r="N392" i="21"/>
  <c r="M392" i="21"/>
  <c r="L392" i="21"/>
  <c r="N391" i="21"/>
  <c r="M391" i="21"/>
  <c r="L391" i="21"/>
  <c r="N390" i="21"/>
  <c r="M390" i="21"/>
  <c r="L390" i="21"/>
  <c r="N389" i="21"/>
  <c r="M389" i="21"/>
  <c r="L389" i="21"/>
  <c r="N388" i="21"/>
  <c r="M388" i="21"/>
  <c r="L388" i="21"/>
  <c r="N387" i="21"/>
  <c r="M387" i="21"/>
  <c r="L387" i="21"/>
  <c r="N386" i="21"/>
  <c r="M386" i="21"/>
  <c r="L386" i="21"/>
  <c r="N385" i="21"/>
  <c r="M385" i="21"/>
  <c r="L385" i="21"/>
  <c r="N384" i="21"/>
  <c r="M384" i="21"/>
  <c r="L384" i="21"/>
  <c r="N383" i="21"/>
  <c r="M383" i="21"/>
  <c r="L383" i="21"/>
  <c r="N382" i="21"/>
  <c r="M382" i="21"/>
  <c r="L382" i="21"/>
  <c r="N381" i="21"/>
  <c r="M381" i="21"/>
  <c r="L381" i="21"/>
  <c r="N380" i="21"/>
  <c r="M380" i="21"/>
  <c r="L380" i="21"/>
  <c r="N379" i="21"/>
  <c r="M379" i="21"/>
  <c r="L379" i="21"/>
  <c r="N378" i="21"/>
  <c r="M378" i="21"/>
  <c r="L378" i="21"/>
  <c r="N377" i="21"/>
  <c r="M377" i="21"/>
  <c r="L377" i="21"/>
  <c r="N376" i="21"/>
  <c r="M376" i="21"/>
  <c r="L376" i="21"/>
  <c r="N375" i="21"/>
  <c r="M375" i="21"/>
  <c r="L375" i="21"/>
  <c r="N374" i="21"/>
  <c r="M374" i="21"/>
  <c r="L374" i="21"/>
  <c r="N373" i="21"/>
  <c r="M373" i="21"/>
  <c r="L373" i="21"/>
  <c r="N372" i="21"/>
  <c r="M372" i="21"/>
  <c r="L372" i="21"/>
  <c r="N371" i="21"/>
  <c r="M371" i="21"/>
  <c r="L371" i="21"/>
  <c r="N370" i="21"/>
  <c r="M370" i="21"/>
  <c r="L370" i="21"/>
  <c r="N369" i="21"/>
  <c r="M369" i="21"/>
  <c r="L369" i="21"/>
  <c r="N368" i="21"/>
  <c r="M368" i="21"/>
  <c r="L368" i="21"/>
  <c r="N367" i="21"/>
  <c r="M367" i="21"/>
  <c r="L367" i="21"/>
  <c r="N366" i="21"/>
  <c r="M366" i="21"/>
  <c r="L366" i="21"/>
  <c r="N365" i="21"/>
  <c r="M365" i="21"/>
  <c r="L365" i="21"/>
  <c r="N364" i="21"/>
  <c r="M364" i="21"/>
  <c r="L364" i="21"/>
  <c r="N363" i="21"/>
  <c r="M363" i="21"/>
  <c r="L363" i="21"/>
  <c r="N362" i="21"/>
  <c r="M362" i="21"/>
  <c r="L362" i="21"/>
  <c r="N361" i="21"/>
  <c r="M361" i="21"/>
  <c r="L361" i="21"/>
  <c r="N360" i="21"/>
  <c r="M360" i="21"/>
  <c r="L360" i="21"/>
  <c r="N359" i="21"/>
  <c r="M359" i="21"/>
  <c r="L359" i="21"/>
  <c r="N358" i="21"/>
  <c r="M358" i="21"/>
  <c r="L358" i="21"/>
  <c r="N357" i="21"/>
  <c r="M357" i="21"/>
  <c r="L357" i="21"/>
  <c r="N356" i="21"/>
  <c r="M356" i="21"/>
  <c r="L356" i="21"/>
  <c r="N355" i="21"/>
  <c r="M355" i="21"/>
  <c r="L355" i="21"/>
  <c r="N354" i="21"/>
  <c r="M354" i="21"/>
  <c r="L354" i="21"/>
  <c r="N353" i="21"/>
  <c r="M353" i="21"/>
  <c r="L353" i="21"/>
  <c r="N352" i="21"/>
  <c r="M352" i="21"/>
  <c r="L352" i="21"/>
  <c r="N351" i="21"/>
  <c r="M351" i="21"/>
  <c r="L351" i="21"/>
  <c r="N350" i="21"/>
  <c r="M350" i="21"/>
  <c r="L350" i="21"/>
  <c r="N349" i="21"/>
  <c r="M349" i="21"/>
  <c r="L349" i="21"/>
  <c r="N348" i="21"/>
  <c r="M348" i="21"/>
  <c r="L348" i="21"/>
  <c r="N347" i="21"/>
  <c r="M347" i="21"/>
  <c r="L347" i="21"/>
  <c r="N346" i="21"/>
  <c r="M346" i="21"/>
  <c r="L346" i="21"/>
  <c r="N345" i="21"/>
  <c r="M345" i="21"/>
  <c r="L345" i="21"/>
  <c r="N344" i="21"/>
  <c r="M344" i="21"/>
  <c r="L344" i="21"/>
  <c r="N343" i="21"/>
  <c r="M343" i="21"/>
  <c r="L343" i="21"/>
  <c r="N342" i="21"/>
  <c r="M342" i="21"/>
  <c r="L342" i="21"/>
  <c r="N341" i="21"/>
  <c r="M341" i="21"/>
  <c r="L341" i="21"/>
  <c r="N340" i="21"/>
  <c r="M340" i="21"/>
  <c r="L340" i="21"/>
  <c r="N339" i="21"/>
  <c r="M339" i="21"/>
  <c r="L339" i="21"/>
  <c r="N338" i="21"/>
  <c r="M338" i="21"/>
  <c r="L338" i="21"/>
  <c r="N337" i="21"/>
  <c r="M337" i="21"/>
  <c r="L337" i="21"/>
  <c r="N336" i="21"/>
  <c r="M336" i="21"/>
  <c r="L336" i="21"/>
  <c r="N335" i="21"/>
  <c r="M335" i="21"/>
  <c r="L335" i="21"/>
  <c r="N334" i="21"/>
  <c r="M334" i="21"/>
  <c r="L334" i="21"/>
  <c r="N333" i="21"/>
  <c r="M333" i="21"/>
  <c r="L333" i="21"/>
  <c r="N332" i="21"/>
  <c r="M332" i="21"/>
  <c r="L332" i="21"/>
  <c r="N331" i="21"/>
  <c r="M331" i="21"/>
  <c r="L331" i="21"/>
  <c r="N330" i="21"/>
  <c r="M330" i="21"/>
  <c r="L330" i="21"/>
  <c r="N329" i="21"/>
  <c r="M329" i="21"/>
  <c r="L329" i="21"/>
  <c r="N328" i="21"/>
  <c r="M328" i="21"/>
  <c r="L328" i="21"/>
  <c r="N327" i="21"/>
  <c r="M327" i="21"/>
  <c r="L327" i="21"/>
  <c r="N326" i="21"/>
  <c r="M326" i="21"/>
  <c r="L326" i="21"/>
  <c r="N325" i="21"/>
  <c r="M325" i="21"/>
  <c r="L325" i="21"/>
  <c r="N324" i="21"/>
  <c r="M324" i="21"/>
  <c r="L324" i="21"/>
  <c r="N323" i="21"/>
  <c r="M323" i="21"/>
  <c r="L323" i="21"/>
  <c r="N322" i="21"/>
  <c r="M322" i="21"/>
  <c r="L322" i="21"/>
  <c r="N321" i="21"/>
  <c r="M321" i="21"/>
  <c r="L321" i="21"/>
  <c r="N320" i="21"/>
  <c r="M320" i="21"/>
  <c r="L320" i="21"/>
  <c r="N319" i="21"/>
  <c r="M319" i="21"/>
  <c r="L319" i="21"/>
  <c r="N318" i="21"/>
  <c r="M318" i="21"/>
  <c r="L318" i="21"/>
  <c r="N317" i="21"/>
  <c r="M317" i="21"/>
  <c r="L317" i="21"/>
  <c r="N316" i="21"/>
  <c r="M316" i="21"/>
  <c r="L316" i="21"/>
  <c r="N315" i="21"/>
  <c r="M315" i="21"/>
  <c r="L315" i="21"/>
  <c r="N314" i="21"/>
  <c r="M314" i="21"/>
  <c r="L314" i="21"/>
  <c r="N313" i="21"/>
  <c r="M313" i="21"/>
  <c r="L313" i="21"/>
  <c r="N312" i="21"/>
  <c r="M312" i="21"/>
  <c r="L312" i="21"/>
  <c r="N311" i="21"/>
  <c r="M311" i="21"/>
  <c r="L311" i="21"/>
  <c r="N310" i="21"/>
  <c r="M310" i="21"/>
  <c r="L310" i="21"/>
  <c r="N309" i="21"/>
  <c r="M309" i="21"/>
  <c r="L309" i="21"/>
  <c r="N308" i="21"/>
  <c r="M308" i="21"/>
  <c r="L308" i="21"/>
  <c r="N307" i="21"/>
  <c r="M307" i="21"/>
  <c r="L307" i="21"/>
  <c r="N306" i="21"/>
  <c r="M306" i="21"/>
  <c r="L306" i="21"/>
  <c r="N305" i="21"/>
  <c r="M305" i="21"/>
  <c r="L305" i="21"/>
  <c r="N304" i="21"/>
  <c r="M304" i="21"/>
  <c r="L304" i="21"/>
  <c r="N303" i="21"/>
  <c r="M303" i="21"/>
  <c r="L303" i="21"/>
  <c r="N302" i="21"/>
  <c r="M302" i="21"/>
  <c r="L302" i="21"/>
  <c r="N301" i="21"/>
  <c r="M301" i="21"/>
  <c r="L301" i="21"/>
  <c r="N300" i="21"/>
  <c r="M300" i="21"/>
  <c r="L300" i="21"/>
  <c r="N299" i="21"/>
  <c r="M299" i="21"/>
  <c r="L299" i="21"/>
  <c r="N298" i="21"/>
  <c r="M298" i="21"/>
  <c r="L298" i="21"/>
  <c r="N297" i="21"/>
  <c r="M297" i="21"/>
  <c r="L297" i="21"/>
  <c r="N296" i="21"/>
  <c r="M296" i="21"/>
  <c r="L296" i="21"/>
  <c r="N295" i="21"/>
  <c r="M295" i="21"/>
  <c r="L295" i="21"/>
  <c r="N294" i="21"/>
  <c r="M294" i="21"/>
  <c r="L294" i="21"/>
  <c r="N293" i="21"/>
  <c r="M293" i="21"/>
  <c r="L293" i="21"/>
  <c r="N292" i="21"/>
  <c r="M292" i="21"/>
  <c r="L292" i="21"/>
  <c r="N291" i="21"/>
  <c r="M291" i="21"/>
  <c r="L291" i="21"/>
  <c r="N290" i="21"/>
  <c r="M290" i="21"/>
  <c r="L290" i="21"/>
  <c r="N289" i="21"/>
  <c r="M289" i="21"/>
  <c r="L289" i="21"/>
  <c r="N288" i="21"/>
  <c r="M288" i="21"/>
  <c r="L288" i="21"/>
  <c r="N287" i="21"/>
  <c r="M287" i="21"/>
  <c r="L287" i="21"/>
  <c r="N286" i="21"/>
  <c r="M286" i="21"/>
  <c r="L286" i="21"/>
  <c r="N285" i="21"/>
  <c r="M285" i="21"/>
  <c r="L285" i="21"/>
  <c r="N284" i="21"/>
  <c r="M284" i="21"/>
  <c r="L284" i="21"/>
  <c r="N283" i="21"/>
  <c r="M283" i="21"/>
  <c r="L283" i="21"/>
  <c r="N282" i="21"/>
  <c r="M282" i="21"/>
  <c r="L282" i="21"/>
  <c r="N281" i="21"/>
  <c r="M281" i="21"/>
  <c r="L281" i="21"/>
  <c r="N280" i="21"/>
  <c r="M280" i="21"/>
  <c r="L280" i="21"/>
  <c r="N279" i="21"/>
  <c r="M279" i="21"/>
  <c r="L279" i="21"/>
  <c r="N278" i="21"/>
  <c r="M278" i="21"/>
  <c r="L278" i="21"/>
  <c r="N277" i="21"/>
  <c r="M277" i="21"/>
  <c r="L277" i="21"/>
  <c r="N276" i="21"/>
  <c r="M276" i="21"/>
  <c r="L276" i="21"/>
  <c r="N275" i="21"/>
  <c r="M275" i="21"/>
  <c r="L275" i="21"/>
  <c r="N274" i="21"/>
  <c r="M274" i="21"/>
  <c r="L274" i="21"/>
  <c r="N273" i="21"/>
  <c r="M273" i="21"/>
  <c r="L273" i="21"/>
  <c r="N272" i="21"/>
  <c r="M272" i="21"/>
  <c r="L272" i="21"/>
  <c r="N271" i="21"/>
  <c r="M271" i="21"/>
  <c r="L271" i="21"/>
  <c r="N270" i="21"/>
  <c r="M270" i="21"/>
  <c r="L270" i="21"/>
  <c r="N269" i="21"/>
  <c r="M269" i="21"/>
  <c r="L269" i="21"/>
  <c r="N268" i="21"/>
  <c r="M268" i="21"/>
  <c r="L268" i="21"/>
  <c r="N267" i="21"/>
  <c r="M267" i="21"/>
  <c r="L267" i="21"/>
  <c r="N266" i="21"/>
  <c r="M266" i="21"/>
  <c r="L266" i="21"/>
  <c r="N265" i="21"/>
  <c r="M265" i="21"/>
  <c r="L265" i="21"/>
  <c r="N264" i="21"/>
  <c r="M264" i="21"/>
  <c r="L264" i="21"/>
  <c r="N263" i="21"/>
  <c r="M263" i="21"/>
  <c r="L263" i="21"/>
  <c r="N262" i="21"/>
  <c r="M262" i="21"/>
  <c r="L262" i="21"/>
  <c r="N261" i="21"/>
  <c r="M261" i="21"/>
  <c r="L261" i="21"/>
  <c r="N260" i="21"/>
  <c r="M260" i="21"/>
  <c r="L260" i="21"/>
  <c r="N259" i="21"/>
  <c r="M259" i="21"/>
  <c r="L259" i="21"/>
  <c r="N258" i="21"/>
  <c r="M258" i="21"/>
  <c r="L258" i="21"/>
  <c r="N257" i="21"/>
  <c r="M257" i="21"/>
  <c r="L257" i="21"/>
  <c r="N256" i="21"/>
  <c r="M256" i="21"/>
  <c r="L256" i="21"/>
  <c r="N255" i="21"/>
  <c r="M255" i="21"/>
  <c r="L255" i="21"/>
  <c r="N254" i="21"/>
  <c r="M254" i="21"/>
  <c r="L254" i="21"/>
  <c r="N253" i="21"/>
  <c r="M253" i="21"/>
  <c r="L253" i="21"/>
  <c r="N252" i="21"/>
  <c r="M252" i="21"/>
  <c r="L252" i="21"/>
  <c r="N251" i="21"/>
  <c r="M251" i="21"/>
  <c r="L251" i="21"/>
  <c r="N250" i="21"/>
  <c r="M250" i="21"/>
  <c r="L250" i="21"/>
  <c r="N249" i="21"/>
  <c r="M249" i="21"/>
  <c r="L249" i="21"/>
  <c r="N248" i="21"/>
  <c r="M248" i="21"/>
  <c r="L248" i="21"/>
  <c r="N247" i="21"/>
  <c r="M247" i="21"/>
  <c r="L247" i="21"/>
  <c r="N246" i="21"/>
  <c r="M246" i="21"/>
  <c r="L246" i="21"/>
  <c r="N245" i="21"/>
  <c r="M245" i="21"/>
  <c r="L245" i="21"/>
  <c r="N244" i="21"/>
  <c r="M244" i="21"/>
  <c r="L244" i="21"/>
  <c r="N243" i="21"/>
  <c r="M243" i="21"/>
  <c r="L243" i="21"/>
  <c r="N242" i="21"/>
  <c r="M242" i="21"/>
  <c r="L242" i="21"/>
  <c r="N241" i="21"/>
  <c r="M241" i="21"/>
  <c r="L241" i="21"/>
  <c r="N240" i="21"/>
  <c r="M240" i="21"/>
  <c r="L240" i="21"/>
  <c r="N239" i="21"/>
  <c r="M239" i="21"/>
  <c r="L239" i="21"/>
  <c r="N238" i="21"/>
  <c r="M238" i="21"/>
  <c r="L238" i="21"/>
  <c r="N237" i="21"/>
  <c r="M237" i="21"/>
  <c r="L237" i="21"/>
  <c r="N236" i="21"/>
  <c r="M236" i="21"/>
  <c r="L236" i="21"/>
  <c r="N235" i="21"/>
  <c r="M235" i="21"/>
  <c r="L235" i="21"/>
  <c r="N234" i="21"/>
  <c r="M234" i="21"/>
  <c r="L234" i="21"/>
  <c r="N233" i="21"/>
  <c r="M233" i="21"/>
  <c r="L233" i="21"/>
  <c r="N232" i="21"/>
  <c r="M232" i="21"/>
  <c r="L232" i="21"/>
  <c r="N231" i="21"/>
  <c r="M231" i="21"/>
  <c r="L231" i="21"/>
  <c r="N230" i="21"/>
  <c r="M230" i="21"/>
  <c r="L230" i="21"/>
  <c r="N229" i="21"/>
  <c r="M229" i="21"/>
  <c r="L229" i="21"/>
  <c r="N228" i="21"/>
  <c r="M228" i="21"/>
  <c r="L228" i="21"/>
  <c r="N227" i="21"/>
  <c r="M227" i="21"/>
  <c r="L227" i="21"/>
  <c r="N226" i="21"/>
  <c r="M226" i="21"/>
  <c r="L226" i="21"/>
  <c r="N225" i="21"/>
  <c r="M225" i="21"/>
  <c r="L225" i="21"/>
  <c r="N224" i="21"/>
  <c r="M224" i="21"/>
  <c r="L224" i="21"/>
  <c r="N223" i="21"/>
  <c r="M223" i="21"/>
  <c r="L223" i="21"/>
  <c r="N222" i="21"/>
  <c r="M222" i="21"/>
  <c r="L222" i="21"/>
  <c r="N221" i="21"/>
  <c r="M221" i="21"/>
  <c r="L221" i="21"/>
  <c r="N220" i="21"/>
  <c r="M220" i="21"/>
  <c r="L220" i="21"/>
  <c r="N219" i="21"/>
  <c r="M219" i="21"/>
  <c r="L219" i="21"/>
  <c r="N218" i="21"/>
  <c r="M218" i="21"/>
  <c r="L218" i="21"/>
  <c r="N217" i="21"/>
  <c r="M217" i="21"/>
  <c r="L217" i="21"/>
  <c r="N216" i="21"/>
  <c r="M216" i="21"/>
  <c r="L216" i="21"/>
  <c r="N215" i="21"/>
  <c r="M215" i="21"/>
  <c r="L215" i="21"/>
  <c r="N214" i="21"/>
  <c r="M214" i="21"/>
  <c r="L214" i="21"/>
  <c r="N213" i="21"/>
  <c r="M213" i="21"/>
  <c r="L213" i="21"/>
  <c r="N212" i="21"/>
  <c r="M212" i="21"/>
  <c r="L212" i="21"/>
  <c r="N211" i="21"/>
  <c r="M211" i="21"/>
  <c r="L211" i="21"/>
  <c r="N210" i="21"/>
  <c r="M210" i="21"/>
  <c r="L210" i="21"/>
  <c r="N209" i="21"/>
  <c r="M209" i="21"/>
  <c r="L209" i="21"/>
  <c r="N208" i="21"/>
  <c r="M208" i="21"/>
  <c r="L208" i="21"/>
  <c r="N207" i="21"/>
  <c r="M207" i="21"/>
  <c r="L207" i="21"/>
  <c r="N206" i="21"/>
  <c r="M206" i="21"/>
  <c r="L206" i="21"/>
  <c r="N205" i="21"/>
  <c r="M205" i="21"/>
  <c r="L205" i="21"/>
  <c r="N204" i="21"/>
  <c r="M204" i="21"/>
  <c r="L204" i="21"/>
  <c r="N203" i="21"/>
  <c r="M203" i="21"/>
  <c r="L203" i="21"/>
  <c r="N202" i="21"/>
  <c r="M202" i="21"/>
  <c r="L202" i="21"/>
  <c r="N201" i="21"/>
  <c r="M201" i="21"/>
  <c r="L201" i="21"/>
  <c r="N200" i="21"/>
  <c r="M200" i="21"/>
  <c r="L200" i="21"/>
  <c r="N199" i="21"/>
  <c r="M199" i="21"/>
  <c r="L199" i="21"/>
  <c r="N198" i="21"/>
  <c r="M198" i="21"/>
  <c r="L198" i="21"/>
  <c r="N197" i="21"/>
  <c r="M197" i="21"/>
  <c r="L197" i="21"/>
  <c r="N196" i="21"/>
  <c r="M196" i="21"/>
  <c r="L196" i="21"/>
  <c r="N195" i="21"/>
  <c r="M195" i="21"/>
  <c r="L195" i="21"/>
  <c r="N194" i="21"/>
  <c r="M194" i="21"/>
  <c r="L194" i="21"/>
  <c r="N193" i="21"/>
  <c r="M193" i="21"/>
  <c r="L193" i="21"/>
  <c r="N192" i="21"/>
  <c r="M192" i="21"/>
  <c r="L192" i="21"/>
  <c r="N191" i="21"/>
  <c r="M191" i="21"/>
  <c r="L191" i="21"/>
  <c r="N190" i="21"/>
  <c r="M190" i="21"/>
  <c r="L190" i="21"/>
  <c r="N189" i="21"/>
  <c r="M189" i="21"/>
  <c r="L189" i="21"/>
  <c r="N188" i="21"/>
  <c r="M188" i="21"/>
  <c r="L188" i="21"/>
  <c r="N187" i="21"/>
  <c r="M187" i="21"/>
  <c r="L187" i="21"/>
  <c r="N186" i="21"/>
  <c r="M186" i="21"/>
  <c r="L186" i="21"/>
  <c r="N185" i="21"/>
  <c r="M185" i="21"/>
  <c r="L185" i="21"/>
  <c r="N184" i="21"/>
  <c r="M184" i="21"/>
  <c r="L184" i="21"/>
  <c r="N183" i="21"/>
  <c r="M183" i="21"/>
  <c r="L183" i="21"/>
  <c r="N182" i="21"/>
  <c r="M182" i="21"/>
  <c r="L182" i="21"/>
  <c r="N181" i="21"/>
  <c r="M181" i="21"/>
  <c r="L181" i="21"/>
  <c r="N180" i="21"/>
  <c r="M180" i="21"/>
  <c r="L180" i="21"/>
  <c r="N179" i="21"/>
  <c r="M179" i="21"/>
  <c r="L179" i="21"/>
  <c r="N178" i="21"/>
  <c r="M178" i="21"/>
  <c r="L178" i="21"/>
  <c r="N177" i="21"/>
  <c r="M177" i="21"/>
  <c r="L177" i="21"/>
  <c r="N176" i="21"/>
  <c r="M176" i="21"/>
  <c r="L176" i="21"/>
  <c r="N175" i="21"/>
  <c r="M175" i="21"/>
  <c r="L175" i="21"/>
  <c r="N174" i="21"/>
  <c r="M174" i="21"/>
  <c r="L174" i="21"/>
  <c r="N173" i="21"/>
  <c r="M173" i="21"/>
  <c r="L173" i="21"/>
  <c r="N172" i="21"/>
  <c r="M172" i="21"/>
  <c r="L172" i="21"/>
  <c r="N171" i="21"/>
  <c r="M171" i="21"/>
  <c r="L171" i="21"/>
  <c r="N170" i="21"/>
  <c r="M170" i="21"/>
  <c r="L170" i="21"/>
  <c r="N169" i="21"/>
  <c r="M169" i="21"/>
  <c r="L169" i="21"/>
  <c r="N168" i="21"/>
  <c r="M168" i="21"/>
  <c r="L168" i="21"/>
  <c r="N167" i="21"/>
  <c r="M167" i="21"/>
  <c r="L167" i="21"/>
  <c r="N166" i="21"/>
  <c r="M166" i="21"/>
  <c r="L166" i="21"/>
  <c r="N165" i="21"/>
  <c r="M165" i="21"/>
  <c r="L165" i="21"/>
  <c r="N164" i="21"/>
  <c r="M164" i="21"/>
  <c r="L164" i="21"/>
  <c r="N163" i="21"/>
  <c r="M163" i="21"/>
  <c r="L163" i="21"/>
  <c r="N162" i="21"/>
  <c r="M162" i="21"/>
  <c r="L162" i="21"/>
  <c r="N161" i="21"/>
  <c r="M161" i="21"/>
  <c r="L161" i="21"/>
  <c r="N160" i="21"/>
  <c r="M160" i="21"/>
  <c r="L160" i="21"/>
  <c r="N159" i="21"/>
  <c r="M159" i="21"/>
  <c r="L159" i="21"/>
  <c r="N158" i="21"/>
  <c r="M158" i="21"/>
  <c r="L158" i="21"/>
  <c r="N157" i="21"/>
  <c r="M157" i="21"/>
  <c r="L157" i="21"/>
  <c r="N156" i="21"/>
  <c r="M156" i="21"/>
  <c r="L156" i="21"/>
  <c r="N155" i="21"/>
  <c r="M155" i="21"/>
  <c r="L155" i="21"/>
  <c r="N154" i="21"/>
  <c r="M154" i="21"/>
  <c r="L154" i="21"/>
  <c r="N153" i="21"/>
  <c r="M153" i="21"/>
  <c r="L153" i="21"/>
  <c r="N152" i="21"/>
  <c r="M152" i="21"/>
  <c r="L152" i="21"/>
  <c r="N151" i="21"/>
  <c r="M151" i="21"/>
  <c r="L151" i="21"/>
  <c r="N150" i="21"/>
  <c r="M150" i="21"/>
  <c r="L150" i="21"/>
  <c r="N149" i="21"/>
  <c r="M149" i="21"/>
  <c r="L149" i="21"/>
  <c r="N148" i="21"/>
  <c r="M148" i="21"/>
  <c r="L148" i="21"/>
  <c r="N147" i="21"/>
  <c r="M147" i="21"/>
  <c r="L147" i="21"/>
  <c r="N146" i="21"/>
  <c r="M146" i="21"/>
  <c r="L146" i="21"/>
  <c r="N145" i="21"/>
  <c r="M145" i="21"/>
  <c r="L145" i="21"/>
  <c r="N144" i="21"/>
  <c r="M144" i="21"/>
  <c r="L144" i="21"/>
  <c r="N143" i="21"/>
  <c r="M143" i="21"/>
  <c r="L143" i="21"/>
  <c r="N142" i="21"/>
  <c r="M142" i="21"/>
  <c r="L142" i="21"/>
  <c r="N141" i="21"/>
  <c r="M141" i="21"/>
  <c r="L141" i="21"/>
  <c r="N140" i="21"/>
  <c r="M140" i="21"/>
  <c r="L140" i="21"/>
  <c r="N139" i="21"/>
  <c r="M139" i="21"/>
  <c r="L139" i="21"/>
  <c r="N138" i="21"/>
  <c r="M138" i="21"/>
  <c r="L138" i="21"/>
  <c r="N137" i="21"/>
  <c r="M137" i="21"/>
  <c r="L137" i="21"/>
  <c r="N136" i="21"/>
  <c r="M136" i="21"/>
  <c r="L136" i="21"/>
  <c r="N135" i="21"/>
  <c r="M135" i="21"/>
  <c r="L135" i="21"/>
  <c r="N134" i="21"/>
  <c r="M134" i="21"/>
  <c r="L134" i="21"/>
  <c r="N133" i="21"/>
  <c r="M133" i="21"/>
  <c r="L133" i="21"/>
  <c r="N132" i="21"/>
  <c r="M132" i="21"/>
  <c r="L132" i="21"/>
  <c r="N131" i="21"/>
  <c r="M131" i="21"/>
  <c r="L131" i="21"/>
  <c r="N130" i="21"/>
  <c r="M130" i="21"/>
  <c r="L130" i="21"/>
  <c r="N129" i="21"/>
  <c r="M129" i="21"/>
  <c r="L129" i="21"/>
  <c r="N128" i="21"/>
  <c r="M128" i="21"/>
  <c r="L128" i="21"/>
  <c r="N127" i="21"/>
  <c r="M127" i="21"/>
  <c r="L127" i="21"/>
  <c r="N126" i="21"/>
  <c r="M126" i="21"/>
  <c r="L126" i="21"/>
  <c r="N125" i="21"/>
  <c r="M125" i="21"/>
  <c r="L125" i="21"/>
  <c r="N124" i="21"/>
  <c r="M124" i="21"/>
  <c r="L124" i="21"/>
  <c r="N123" i="21"/>
  <c r="M123" i="21"/>
  <c r="L123" i="21"/>
  <c r="N122" i="21"/>
  <c r="M122" i="21"/>
  <c r="L122" i="21"/>
  <c r="N121" i="21"/>
  <c r="M121" i="21"/>
  <c r="L121" i="21"/>
  <c r="N120" i="21"/>
  <c r="M120" i="21"/>
  <c r="L120" i="21"/>
  <c r="N119" i="21"/>
  <c r="M119" i="21"/>
  <c r="L119" i="21"/>
  <c r="N118" i="21"/>
  <c r="M118" i="21"/>
  <c r="L118" i="21"/>
  <c r="N117" i="21"/>
  <c r="M117" i="21"/>
  <c r="L117" i="21"/>
  <c r="N116" i="21"/>
  <c r="M116" i="21"/>
  <c r="L116" i="21"/>
  <c r="N115" i="21"/>
  <c r="M115" i="21"/>
  <c r="L115" i="21"/>
  <c r="N114" i="21"/>
  <c r="M114" i="21"/>
  <c r="L114" i="21"/>
  <c r="N113" i="21"/>
  <c r="M113" i="21"/>
  <c r="L113" i="21"/>
  <c r="N112" i="21"/>
  <c r="M112" i="21"/>
  <c r="L112" i="21"/>
  <c r="N111" i="21"/>
  <c r="M111" i="21"/>
  <c r="L111" i="21"/>
  <c r="N110" i="21"/>
  <c r="M110" i="21"/>
  <c r="L110" i="21"/>
  <c r="N109" i="21"/>
  <c r="M109" i="21"/>
  <c r="L109" i="21"/>
  <c r="N108" i="21"/>
  <c r="M108" i="21"/>
  <c r="L108" i="21"/>
  <c r="N107" i="21"/>
  <c r="M107" i="21"/>
  <c r="L107" i="21"/>
  <c r="N106" i="21"/>
  <c r="M106" i="21"/>
  <c r="L106" i="21"/>
  <c r="N105" i="21"/>
  <c r="M105" i="21"/>
  <c r="L105" i="21"/>
  <c r="N104" i="21"/>
  <c r="M104" i="21"/>
  <c r="L104" i="21"/>
  <c r="N103" i="21"/>
  <c r="M103" i="21"/>
  <c r="L103" i="21"/>
  <c r="N102" i="21"/>
  <c r="M102" i="21"/>
  <c r="L102" i="21"/>
  <c r="N101" i="21"/>
  <c r="M101" i="21"/>
  <c r="L101" i="21"/>
  <c r="N100" i="21"/>
  <c r="M100" i="21"/>
  <c r="L100" i="21"/>
  <c r="N99" i="21"/>
  <c r="M99" i="21"/>
  <c r="L99" i="21"/>
  <c r="N98" i="21"/>
  <c r="M98" i="21"/>
  <c r="L98" i="21"/>
  <c r="N97" i="21"/>
  <c r="M97" i="21"/>
  <c r="L97" i="21"/>
  <c r="N96" i="21"/>
  <c r="M96" i="21"/>
  <c r="L96" i="21"/>
  <c r="N95" i="21"/>
  <c r="M95" i="21"/>
  <c r="L95" i="21"/>
  <c r="N94" i="21"/>
  <c r="M94" i="21"/>
  <c r="L94" i="21"/>
  <c r="N93" i="21"/>
  <c r="M93" i="21"/>
  <c r="L93" i="21"/>
  <c r="N92" i="21"/>
  <c r="M92" i="21"/>
  <c r="L92" i="21"/>
  <c r="N91" i="21"/>
  <c r="M91" i="21"/>
  <c r="L91" i="21"/>
  <c r="N90" i="21"/>
  <c r="M90" i="21"/>
  <c r="L90" i="21"/>
  <c r="N89" i="21"/>
  <c r="M89" i="21"/>
  <c r="L89" i="21"/>
  <c r="N88" i="21"/>
  <c r="M88" i="21"/>
  <c r="L88" i="21"/>
  <c r="N87" i="21"/>
  <c r="M87" i="21"/>
  <c r="L87" i="21"/>
  <c r="N86" i="21"/>
  <c r="M86" i="21"/>
  <c r="L86" i="21"/>
  <c r="N85" i="21"/>
  <c r="M85" i="21"/>
  <c r="L85" i="21"/>
  <c r="N84" i="21"/>
  <c r="M84" i="21"/>
  <c r="L84" i="21"/>
  <c r="N83" i="21"/>
  <c r="M83" i="21"/>
  <c r="L83" i="21"/>
  <c r="N82" i="21"/>
  <c r="M82" i="21"/>
  <c r="L82" i="21"/>
  <c r="N81" i="21"/>
  <c r="M81" i="21"/>
  <c r="L81" i="21"/>
  <c r="N80" i="21"/>
  <c r="M80" i="21"/>
  <c r="L80" i="21"/>
  <c r="N79" i="21"/>
  <c r="M79" i="21"/>
  <c r="L79" i="21"/>
  <c r="N78" i="21"/>
  <c r="M78" i="21"/>
  <c r="L78" i="21"/>
  <c r="N77" i="21"/>
  <c r="M77" i="21"/>
  <c r="L77" i="21"/>
  <c r="N76" i="21"/>
  <c r="M76" i="21"/>
  <c r="L76" i="21"/>
  <c r="N75" i="21"/>
  <c r="M75" i="21"/>
  <c r="L75" i="21"/>
  <c r="N74" i="21"/>
  <c r="M74" i="21"/>
  <c r="L74" i="21"/>
  <c r="N73" i="21"/>
  <c r="M73" i="21"/>
  <c r="L73" i="21"/>
  <c r="N72" i="21"/>
  <c r="M72" i="21"/>
  <c r="L72" i="21"/>
  <c r="N71" i="21"/>
  <c r="M71" i="21"/>
  <c r="L71" i="21"/>
  <c r="N70" i="21"/>
  <c r="M70" i="21"/>
  <c r="L70" i="21"/>
  <c r="N69" i="21"/>
  <c r="M69" i="21"/>
  <c r="L69" i="21"/>
  <c r="N68" i="21"/>
  <c r="M68" i="21"/>
  <c r="L68" i="21"/>
  <c r="N67" i="21"/>
  <c r="M67" i="21"/>
  <c r="L67" i="21"/>
  <c r="N66" i="21"/>
  <c r="M66" i="21"/>
  <c r="L66" i="21"/>
  <c r="N65" i="21"/>
  <c r="M65" i="21"/>
  <c r="L65" i="21"/>
  <c r="N64" i="21"/>
  <c r="M64" i="21"/>
  <c r="L64" i="21"/>
  <c r="N63" i="21"/>
  <c r="M63" i="21"/>
  <c r="L63" i="21"/>
  <c r="N62" i="21"/>
  <c r="M62" i="21"/>
  <c r="L62" i="21"/>
  <c r="N61" i="21"/>
  <c r="M61" i="21"/>
  <c r="L61" i="21"/>
  <c r="N60" i="21"/>
  <c r="M60" i="21"/>
  <c r="L60" i="21"/>
  <c r="N59" i="21"/>
  <c r="M59" i="21"/>
  <c r="L59" i="21"/>
  <c r="N58" i="21"/>
  <c r="M58" i="21"/>
  <c r="L58" i="21"/>
  <c r="N57" i="21"/>
  <c r="M57" i="21"/>
  <c r="L57" i="21"/>
  <c r="N56" i="21"/>
  <c r="M56" i="21"/>
  <c r="L56" i="21"/>
  <c r="N55" i="21"/>
  <c r="M55" i="21"/>
  <c r="L55" i="21"/>
  <c r="N54" i="21"/>
  <c r="M54" i="21"/>
  <c r="L54" i="21"/>
  <c r="N53" i="21"/>
  <c r="M53" i="21"/>
  <c r="L53" i="21"/>
  <c r="N52" i="21"/>
  <c r="M52" i="21"/>
  <c r="L52" i="21"/>
  <c r="N51" i="21"/>
  <c r="M51" i="21"/>
  <c r="L51" i="21"/>
  <c r="N50" i="21"/>
  <c r="M50" i="21"/>
  <c r="L50" i="21"/>
  <c r="N49" i="21"/>
  <c r="M49" i="21"/>
  <c r="L49" i="21"/>
  <c r="N48" i="21"/>
  <c r="M48" i="21"/>
  <c r="L48" i="21"/>
  <c r="N47" i="21"/>
  <c r="M47" i="21"/>
  <c r="L47" i="21"/>
  <c r="N46" i="21"/>
  <c r="M46" i="21"/>
  <c r="L46" i="21"/>
  <c r="N45" i="21"/>
  <c r="M45" i="21"/>
  <c r="L45" i="21"/>
  <c r="N44" i="21"/>
  <c r="M44" i="21"/>
  <c r="L44" i="21"/>
  <c r="N43" i="21"/>
  <c r="M43" i="21"/>
  <c r="L43" i="21"/>
  <c r="N42" i="21"/>
  <c r="M42" i="21"/>
  <c r="L42" i="21"/>
  <c r="N41" i="21"/>
  <c r="M41" i="21"/>
  <c r="L41" i="21"/>
  <c r="N40" i="21"/>
  <c r="M40" i="21"/>
  <c r="L40" i="21"/>
  <c r="N39" i="21"/>
  <c r="M39" i="21"/>
  <c r="L39" i="21"/>
  <c r="N38" i="21"/>
  <c r="M38" i="21"/>
  <c r="L38" i="21"/>
  <c r="N37" i="21"/>
  <c r="M37" i="21"/>
  <c r="L37" i="21"/>
  <c r="N36" i="21"/>
  <c r="M36" i="21"/>
  <c r="L36" i="21"/>
  <c r="N35" i="21"/>
  <c r="M35" i="21"/>
  <c r="L35" i="21"/>
  <c r="N34" i="21"/>
  <c r="M34" i="21"/>
  <c r="L34" i="21"/>
  <c r="N33" i="21"/>
  <c r="M33" i="21"/>
  <c r="L33" i="21"/>
  <c r="N32" i="21"/>
  <c r="M32" i="21"/>
  <c r="L32" i="21"/>
  <c r="N31" i="21"/>
  <c r="M31" i="21"/>
  <c r="L31" i="21"/>
  <c r="N30" i="21"/>
  <c r="M30" i="21"/>
  <c r="L30" i="21"/>
  <c r="N29" i="21"/>
  <c r="M29" i="21"/>
  <c r="L29" i="21"/>
  <c r="N28" i="21"/>
  <c r="M28" i="21"/>
  <c r="L28" i="21"/>
  <c r="N27" i="21"/>
  <c r="M27" i="21"/>
  <c r="L27" i="21"/>
  <c r="N26" i="21"/>
  <c r="M26" i="21"/>
  <c r="L26" i="21"/>
  <c r="N25" i="21"/>
  <c r="M25" i="21"/>
  <c r="L25" i="21"/>
  <c r="N24" i="21"/>
  <c r="M24" i="21"/>
  <c r="L24" i="21"/>
  <c r="N23" i="21"/>
  <c r="M23" i="21"/>
  <c r="L23" i="21"/>
  <c r="Y22" i="21"/>
  <c r="X22" i="21"/>
  <c r="W22" i="21"/>
  <c r="V22" i="21"/>
  <c r="T22" i="21"/>
  <c r="S22" i="21"/>
  <c r="R22" i="21"/>
  <c r="Q22" i="21"/>
  <c r="N22" i="21"/>
  <c r="M22" i="21"/>
  <c r="L22" i="21"/>
  <c r="Y21" i="21"/>
  <c r="X21" i="21"/>
  <c r="W21" i="21"/>
  <c r="V21" i="21"/>
  <c r="T21" i="21"/>
  <c r="S21" i="21"/>
  <c r="S23" i="21" s="1"/>
  <c r="R21" i="21"/>
  <c r="Q21" i="21"/>
  <c r="N21" i="21"/>
  <c r="M21" i="21"/>
  <c r="L21" i="21"/>
  <c r="Y20" i="21"/>
  <c r="X20" i="21"/>
  <c r="W20" i="21"/>
  <c r="V20" i="21"/>
  <c r="T20" i="21"/>
  <c r="S20" i="21"/>
  <c r="R20" i="21"/>
  <c r="Q20" i="21"/>
  <c r="N20" i="21"/>
  <c r="M20" i="21"/>
  <c r="L20" i="21"/>
  <c r="N19" i="21"/>
  <c r="M19" i="21"/>
  <c r="L19" i="21"/>
  <c r="Y18" i="21"/>
  <c r="X18" i="21"/>
  <c r="W18" i="21"/>
  <c r="V18" i="21"/>
  <c r="T18" i="21"/>
  <c r="S18" i="21"/>
  <c r="R18" i="21"/>
  <c r="Q18" i="21"/>
  <c r="N18" i="21"/>
  <c r="M18" i="21"/>
  <c r="L18" i="21"/>
  <c r="Y17" i="21"/>
  <c r="X17" i="21"/>
  <c r="W17" i="21"/>
  <c r="V17" i="21"/>
  <c r="T17" i="21"/>
  <c r="S17" i="21"/>
  <c r="S19" i="21" s="1"/>
  <c r="R17" i="21"/>
  <c r="Q17" i="21"/>
  <c r="N17" i="21"/>
  <c r="M17" i="21"/>
  <c r="L17" i="21"/>
  <c r="Y16" i="21"/>
  <c r="X16" i="21"/>
  <c r="W16" i="21"/>
  <c r="W19" i="21" s="1"/>
  <c r="V16" i="21"/>
  <c r="V19" i="21" s="1"/>
  <c r="T16" i="21"/>
  <c r="S16" i="21"/>
  <c r="R16" i="21"/>
  <c r="Q16" i="21"/>
  <c r="N16" i="21"/>
  <c r="M16" i="21"/>
  <c r="L16" i="21"/>
  <c r="N15" i="21"/>
  <c r="M15" i="21"/>
  <c r="L15" i="21"/>
  <c r="Y14" i="21"/>
  <c r="X14" i="21"/>
  <c r="W14" i="21"/>
  <c r="V14" i="21"/>
  <c r="T14" i="21"/>
  <c r="S14" i="21"/>
  <c r="R14" i="21"/>
  <c r="Q14" i="21"/>
  <c r="N14" i="21"/>
  <c r="M14" i="21"/>
  <c r="L14" i="21"/>
  <c r="Y13" i="21"/>
  <c r="X13" i="21"/>
  <c r="W13" i="21"/>
  <c r="V13" i="21"/>
  <c r="T13" i="21"/>
  <c r="S13" i="21"/>
  <c r="R13" i="21"/>
  <c r="Q13" i="21"/>
  <c r="N13" i="21"/>
  <c r="M13" i="21"/>
  <c r="L13" i="21"/>
  <c r="Y12" i="21"/>
  <c r="X12" i="21"/>
  <c r="X15" i="21" s="1"/>
  <c r="W12" i="21"/>
  <c r="V12" i="21"/>
  <c r="T12" i="21"/>
  <c r="S12" i="21"/>
  <c r="S15" i="21" s="1"/>
  <c r="R12" i="21"/>
  <c r="R15" i="21" s="1"/>
  <c r="Q12" i="21"/>
  <c r="N12" i="21"/>
  <c r="M12" i="21"/>
  <c r="L12" i="21"/>
  <c r="N11" i="21"/>
  <c r="M11" i="21"/>
  <c r="L11" i="21"/>
  <c r="Y10" i="21"/>
  <c r="X10" i="21"/>
  <c r="W10" i="21"/>
  <c r="V10" i="21"/>
  <c r="T10" i="21"/>
  <c r="S10" i="21"/>
  <c r="R10" i="21"/>
  <c r="Q10" i="21"/>
  <c r="N10" i="21"/>
  <c r="M10" i="21"/>
  <c r="L10" i="21"/>
  <c r="Y9" i="21"/>
  <c r="X9" i="21"/>
  <c r="W9" i="21"/>
  <c r="V9" i="21"/>
  <c r="T9" i="21"/>
  <c r="S9" i="21"/>
  <c r="R9" i="21"/>
  <c r="Q9" i="21"/>
  <c r="N9" i="21"/>
  <c r="M9" i="21"/>
  <c r="L9" i="21"/>
  <c r="Y8" i="21"/>
  <c r="X8" i="21"/>
  <c r="X11" i="21" s="1"/>
  <c r="W8" i="21"/>
  <c r="V8" i="21"/>
  <c r="T8" i="21"/>
  <c r="S8" i="21"/>
  <c r="R8" i="21"/>
  <c r="Q8" i="21"/>
  <c r="N8" i="21"/>
  <c r="M8" i="21"/>
  <c r="L8" i="21"/>
  <c r="N7" i="21"/>
  <c r="M7" i="21"/>
  <c r="L7" i="21"/>
  <c r="Y6" i="21"/>
  <c r="X6" i="21"/>
  <c r="W6" i="21"/>
  <c r="V6" i="21"/>
  <c r="T6" i="21"/>
  <c r="S6" i="21"/>
  <c r="R6" i="21"/>
  <c r="Q6" i="21"/>
  <c r="N6" i="21"/>
  <c r="M6" i="21"/>
  <c r="L6" i="21"/>
  <c r="Y5" i="21"/>
  <c r="X5" i="21"/>
  <c r="W5" i="21"/>
  <c r="V5" i="21"/>
  <c r="T5" i="21"/>
  <c r="T7" i="21" s="1"/>
  <c r="S5" i="21"/>
  <c r="R5" i="21"/>
  <c r="Q5" i="21"/>
  <c r="N5" i="21"/>
  <c r="M5" i="21"/>
  <c r="L5" i="21"/>
  <c r="Y4" i="21"/>
  <c r="X4" i="21"/>
  <c r="W4" i="21"/>
  <c r="V4" i="21"/>
  <c r="T4" i="21"/>
  <c r="S4" i="21"/>
  <c r="S7" i="21" s="1"/>
  <c r="R4" i="21"/>
  <c r="Q4" i="21"/>
  <c r="N4" i="21"/>
  <c r="M4" i="21"/>
  <c r="L4" i="21"/>
  <c r="N3" i="21"/>
  <c r="M3" i="21"/>
  <c r="L3" i="21"/>
  <c r="R9" i="19"/>
  <c r="S28" i="19"/>
  <c r="S29" i="19"/>
  <c r="R29" i="19"/>
  <c r="R39" i="17"/>
  <c r="S18" i="16"/>
  <c r="S19" i="16"/>
  <c r="R19" i="16"/>
  <c r="S38" i="16"/>
  <c r="S39" i="16"/>
  <c r="R39" i="16"/>
  <c r="R49" i="15"/>
  <c r="S8" i="11"/>
  <c r="S9" i="11"/>
  <c r="R9" i="11"/>
  <c r="R19" i="11"/>
  <c r="R39" i="15"/>
  <c r="R19" i="15"/>
  <c r="R49" i="16"/>
  <c r="R29" i="16"/>
  <c r="R9" i="16"/>
  <c r="R49" i="17"/>
  <c r="R29" i="17"/>
  <c r="R49" i="19"/>
  <c r="R39" i="19"/>
  <c r="R19" i="19"/>
  <c r="T15" i="21"/>
  <c r="V7" i="21"/>
  <c r="V11" i="21"/>
  <c r="V23" i="21"/>
  <c r="W11" i="21"/>
  <c r="W15" i="21"/>
  <c r="R19" i="21"/>
  <c r="R23" i="21"/>
  <c r="W23" i="21"/>
  <c r="V15" i="21"/>
  <c r="F451" i="19"/>
  <c r="E451" i="19"/>
  <c r="G451" i="19"/>
  <c r="F450" i="19"/>
  <c r="E450" i="19"/>
  <c r="G450" i="19"/>
  <c r="F449" i="19"/>
  <c r="E449" i="19"/>
  <c r="G449" i="19"/>
  <c r="F448" i="19"/>
  <c r="E448" i="19"/>
  <c r="G448" i="19"/>
  <c r="F447" i="19"/>
  <c r="E447" i="19"/>
  <c r="G447" i="19"/>
  <c r="H447" i="19"/>
  <c r="I447" i="19"/>
  <c r="F446" i="19"/>
  <c r="E446" i="19"/>
  <c r="G446" i="19"/>
  <c r="F445" i="19"/>
  <c r="E445" i="19"/>
  <c r="G445" i="19"/>
  <c r="F444" i="19"/>
  <c r="E444" i="19"/>
  <c r="G444" i="19"/>
  <c r="F443" i="19"/>
  <c r="E443" i="19"/>
  <c r="G443" i="19"/>
  <c r="F442" i="19"/>
  <c r="E442" i="19"/>
  <c r="G442" i="19"/>
  <c r="F441" i="19"/>
  <c r="E441" i="19"/>
  <c r="G441" i="19"/>
  <c r="F440" i="19"/>
  <c r="E440" i="19"/>
  <c r="G440" i="19"/>
  <c r="F439" i="19"/>
  <c r="E439" i="19"/>
  <c r="G439" i="19"/>
  <c r="F438" i="19"/>
  <c r="E438" i="19"/>
  <c r="G438" i="19"/>
  <c r="F437" i="19"/>
  <c r="E437" i="19"/>
  <c r="G437" i="19"/>
  <c r="F436" i="19"/>
  <c r="E436" i="19"/>
  <c r="G436" i="19"/>
  <c r="F435" i="19"/>
  <c r="E435" i="19"/>
  <c r="G435" i="19"/>
  <c r="F434" i="19"/>
  <c r="E434" i="19"/>
  <c r="G434" i="19"/>
  <c r="F433" i="19"/>
  <c r="E433" i="19"/>
  <c r="G433" i="19"/>
  <c r="F432" i="19"/>
  <c r="E432" i="19"/>
  <c r="G432" i="19"/>
  <c r="F431" i="19"/>
  <c r="I431" i="19"/>
  <c r="E431" i="19"/>
  <c r="G431" i="19"/>
  <c r="H431" i="19"/>
  <c r="F430" i="19"/>
  <c r="E430" i="19"/>
  <c r="G430" i="19"/>
  <c r="F429" i="19"/>
  <c r="E429" i="19"/>
  <c r="G429" i="19"/>
  <c r="F428" i="19"/>
  <c r="E428" i="19"/>
  <c r="G428" i="19"/>
  <c r="F427" i="19"/>
  <c r="E427" i="19"/>
  <c r="G427" i="19"/>
  <c r="F426" i="19"/>
  <c r="E426" i="19"/>
  <c r="G426" i="19"/>
  <c r="F425" i="19"/>
  <c r="E425" i="19"/>
  <c r="G425" i="19"/>
  <c r="F424" i="19"/>
  <c r="E424" i="19"/>
  <c r="G424" i="19"/>
  <c r="F423" i="19"/>
  <c r="E423" i="19"/>
  <c r="G423" i="19"/>
  <c r="F422" i="19"/>
  <c r="E422" i="19"/>
  <c r="G422" i="19"/>
  <c r="F421" i="19"/>
  <c r="E421" i="19"/>
  <c r="G421" i="19"/>
  <c r="F420" i="19"/>
  <c r="E420" i="19"/>
  <c r="G420" i="19"/>
  <c r="F419" i="19"/>
  <c r="E419" i="19"/>
  <c r="G419" i="19"/>
  <c r="F418" i="19"/>
  <c r="E418" i="19"/>
  <c r="G418" i="19"/>
  <c r="F417" i="19"/>
  <c r="E417" i="19"/>
  <c r="G417" i="19"/>
  <c r="F416" i="19"/>
  <c r="E416" i="19"/>
  <c r="G416" i="19"/>
  <c r="F415" i="19"/>
  <c r="E415" i="19"/>
  <c r="G415" i="19"/>
  <c r="F414" i="19"/>
  <c r="E414" i="19"/>
  <c r="G414" i="19"/>
  <c r="F413" i="19"/>
  <c r="E413" i="19"/>
  <c r="G413" i="19"/>
  <c r="F412" i="19"/>
  <c r="E412" i="19"/>
  <c r="G412" i="19"/>
  <c r="F411" i="19"/>
  <c r="E411" i="19"/>
  <c r="G411" i="19"/>
  <c r="F410" i="19"/>
  <c r="E410" i="19"/>
  <c r="G410" i="19"/>
  <c r="F409" i="19"/>
  <c r="E409" i="19"/>
  <c r="G409" i="19"/>
  <c r="F408" i="19"/>
  <c r="E408" i="19"/>
  <c r="G408" i="19"/>
  <c r="F407" i="19"/>
  <c r="E407" i="19"/>
  <c r="G407" i="19"/>
  <c r="F406" i="19"/>
  <c r="E406" i="19"/>
  <c r="G406" i="19"/>
  <c r="F405" i="19"/>
  <c r="E405" i="19"/>
  <c r="G405" i="19"/>
  <c r="F404" i="19"/>
  <c r="E404" i="19"/>
  <c r="G404" i="19"/>
  <c r="F403" i="19"/>
  <c r="E403" i="19"/>
  <c r="G403" i="19"/>
  <c r="F402" i="19"/>
  <c r="E402" i="19"/>
  <c r="G402" i="19"/>
  <c r="F401" i="19"/>
  <c r="E401" i="19"/>
  <c r="G401" i="19"/>
  <c r="F400" i="19"/>
  <c r="E400" i="19"/>
  <c r="G400" i="19"/>
  <c r="F399" i="19"/>
  <c r="E399" i="19"/>
  <c r="G399" i="19"/>
  <c r="F398" i="19"/>
  <c r="E398" i="19"/>
  <c r="G398" i="19"/>
  <c r="F397" i="19"/>
  <c r="E397" i="19"/>
  <c r="G397" i="19"/>
  <c r="F396" i="19"/>
  <c r="E396" i="19"/>
  <c r="G396" i="19"/>
  <c r="F395" i="19"/>
  <c r="I395" i="19"/>
  <c r="E395" i="19"/>
  <c r="G395" i="19"/>
  <c r="H395" i="19"/>
  <c r="F394" i="19"/>
  <c r="E394" i="19"/>
  <c r="G394" i="19"/>
  <c r="F393" i="19"/>
  <c r="E393" i="19"/>
  <c r="G393" i="19"/>
  <c r="F392" i="19"/>
  <c r="E392" i="19"/>
  <c r="G392" i="19"/>
  <c r="F391" i="19"/>
  <c r="E391" i="19"/>
  <c r="G391" i="19"/>
  <c r="F390" i="19"/>
  <c r="E390" i="19"/>
  <c r="G390" i="19"/>
  <c r="F389" i="19"/>
  <c r="E389" i="19"/>
  <c r="G389" i="19"/>
  <c r="F388" i="19"/>
  <c r="I388" i="19"/>
  <c r="E388" i="19"/>
  <c r="G388" i="19"/>
  <c r="H388" i="19"/>
  <c r="F387" i="19"/>
  <c r="E387" i="19"/>
  <c r="G387" i="19"/>
  <c r="F386" i="19"/>
  <c r="E386" i="19"/>
  <c r="G386" i="19"/>
  <c r="F385" i="19"/>
  <c r="E385" i="19"/>
  <c r="G385" i="19"/>
  <c r="F384" i="19"/>
  <c r="E384" i="19"/>
  <c r="G384" i="19"/>
  <c r="F383" i="19"/>
  <c r="E383" i="19"/>
  <c r="G383" i="19"/>
  <c r="F382" i="19"/>
  <c r="E382" i="19"/>
  <c r="G382" i="19"/>
  <c r="F381" i="19"/>
  <c r="E381" i="19"/>
  <c r="G381" i="19"/>
  <c r="F380" i="19"/>
  <c r="E380" i="19"/>
  <c r="G380" i="19"/>
  <c r="F379" i="19"/>
  <c r="E379" i="19"/>
  <c r="G379" i="19"/>
  <c r="F378" i="19"/>
  <c r="E378" i="19"/>
  <c r="G378" i="19"/>
  <c r="F377" i="19"/>
  <c r="E377" i="19"/>
  <c r="G377" i="19"/>
  <c r="F376" i="19"/>
  <c r="E376" i="19"/>
  <c r="G376" i="19"/>
  <c r="F375" i="19"/>
  <c r="E375" i="19"/>
  <c r="G375" i="19"/>
  <c r="F374" i="19"/>
  <c r="E374" i="19"/>
  <c r="G374" i="19"/>
  <c r="F373" i="19"/>
  <c r="I373" i="19"/>
  <c r="E373" i="19"/>
  <c r="G373" i="19"/>
  <c r="H373" i="19"/>
  <c r="F372" i="19"/>
  <c r="E372" i="19"/>
  <c r="G372" i="19"/>
  <c r="F371" i="19"/>
  <c r="E371" i="19"/>
  <c r="G371" i="19"/>
  <c r="F370" i="19"/>
  <c r="E370" i="19"/>
  <c r="G370" i="19"/>
  <c r="F369" i="19"/>
  <c r="E369" i="19"/>
  <c r="G369" i="19"/>
  <c r="F368" i="19"/>
  <c r="E368" i="19"/>
  <c r="G368" i="19"/>
  <c r="F367" i="19"/>
  <c r="E367" i="19"/>
  <c r="G367" i="19"/>
  <c r="F366" i="19"/>
  <c r="E366" i="19"/>
  <c r="G366" i="19"/>
  <c r="F365" i="19"/>
  <c r="E365" i="19"/>
  <c r="G365" i="19"/>
  <c r="F364" i="19"/>
  <c r="E364" i="19"/>
  <c r="G364" i="19"/>
  <c r="F363" i="19"/>
  <c r="E363" i="19"/>
  <c r="G363" i="19"/>
  <c r="F362" i="19"/>
  <c r="I362" i="19"/>
  <c r="E362" i="19"/>
  <c r="G362" i="19"/>
  <c r="H362" i="19"/>
  <c r="F361" i="19"/>
  <c r="E361" i="19"/>
  <c r="G361" i="19"/>
  <c r="F360" i="19"/>
  <c r="E360" i="19"/>
  <c r="G360" i="19"/>
  <c r="F359" i="19"/>
  <c r="E359" i="19"/>
  <c r="G359" i="19"/>
  <c r="F358" i="19"/>
  <c r="E358" i="19"/>
  <c r="G358" i="19"/>
  <c r="F357" i="19"/>
  <c r="E357" i="19"/>
  <c r="G357" i="19"/>
  <c r="F356" i="19"/>
  <c r="I356" i="19"/>
  <c r="E356" i="19"/>
  <c r="G356" i="19"/>
  <c r="H356" i="19"/>
  <c r="F355" i="19"/>
  <c r="E355" i="19"/>
  <c r="G355" i="19"/>
  <c r="F354" i="19"/>
  <c r="E354" i="19"/>
  <c r="G354" i="19"/>
  <c r="F353" i="19"/>
  <c r="E353" i="19"/>
  <c r="G353" i="19"/>
  <c r="F352" i="19"/>
  <c r="E352" i="19"/>
  <c r="G352" i="19"/>
  <c r="F351" i="19"/>
  <c r="E351" i="19"/>
  <c r="G351" i="19"/>
  <c r="F350" i="19"/>
  <c r="E350" i="19"/>
  <c r="G350" i="19"/>
  <c r="F349" i="19"/>
  <c r="E349" i="19"/>
  <c r="G349" i="19"/>
  <c r="F348" i="19"/>
  <c r="E348" i="19"/>
  <c r="G348" i="19"/>
  <c r="F347" i="19"/>
  <c r="E347" i="19"/>
  <c r="G347" i="19"/>
  <c r="F346" i="19"/>
  <c r="E346" i="19"/>
  <c r="G346" i="19"/>
  <c r="F345" i="19"/>
  <c r="E345" i="19"/>
  <c r="G345" i="19"/>
  <c r="F344" i="19"/>
  <c r="E344" i="19"/>
  <c r="G344" i="19"/>
  <c r="F343" i="19"/>
  <c r="E343" i="19"/>
  <c r="G343" i="19"/>
  <c r="F342" i="19"/>
  <c r="E342" i="19"/>
  <c r="G342" i="19"/>
  <c r="F341" i="19"/>
  <c r="E341" i="19"/>
  <c r="G341" i="19"/>
  <c r="F340" i="19"/>
  <c r="E340" i="19"/>
  <c r="G340" i="19"/>
  <c r="F339" i="19"/>
  <c r="E339" i="19"/>
  <c r="G339" i="19"/>
  <c r="F338" i="19"/>
  <c r="E338" i="19"/>
  <c r="G338" i="19"/>
  <c r="F337" i="19"/>
  <c r="E337" i="19"/>
  <c r="G337" i="19"/>
  <c r="F336" i="19"/>
  <c r="E336" i="19"/>
  <c r="G336" i="19"/>
  <c r="F335" i="19"/>
  <c r="E335" i="19"/>
  <c r="G335" i="19"/>
  <c r="F334" i="19"/>
  <c r="E334" i="19"/>
  <c r="G334" i="19"/>
  <c r="F333" i="19"/>
  <c r="E333" i="19"/>
  <c r="G333" i="19"/>
  <c r="F332" i="19"/>
  <c r="E332" i="19"/>
  <c r="G332" i="19"/>
  <c r="F331" i="19"/>
  <c r="E331" i="19"/>
  <c r="G331" i="19"/>
  <c r="F330" i="19"/>
  <c r="E330" i="19"/>
  <c r="G330" i="19"/>
  <c r="F329" i="19"/>
  <c r="E329" i="19"/>
  <c r="G329" i="19"/>
  <c r="F328" i="19"/>
  <c r="E328" i="19"/>
  <c r="G328" i="19"/>
  <c r="F327" i="19"/>
  <c r="E327" i="19"/>
  <c r="G327" i="19"/>
  <c r="H327" i="19"/>
  <c r="F326" i="19"/>
  <c r="E326" i="19"/>
  <c r="G326" i="19"/>
  <c r="F325" i="19"/>
  <c r="E325" i="19"/>
  <c r="G325" i="19"/>
  <c r="F324" i="19"/>
  <c r="E324" i="19"/>
  <c r="G324" i="19"/>
  <c r="F323" i="19"/>
  <c r="E323" i="19"/>
  <c r="G323" i="19"/>
  <c r="F322" i="19"/>
  <c r="E322" i="19"/>
  <c r="G322" i="19"/>
  <c r="F321" i="19"/>
  <c r="E321" i="19"/>
  <c r="G321" i="19"/>
  <c r="F320" i="19"/>
  <c r="E320" i="19"/>
  <c r="G320" i="19"/>
  <c r="F319" i="19"/>
  <c r="E319" i="19"/>
  <c r="G319" i="19"/>
  <c r="F318" i="19"/>
  <c r="I318" i="19"/>
  <c r="E318" i="19"/>
  <c r="G318" i="19"/>
  <c r="H318" i="19"/>
  <c r="F317" i="19"/>
  <c r="E317" i="19"/>
  <c r="G317" i="19"/>
  <c r="F316" i="19"/>
  <c r="E316" i="19"/>
  <c r="G316" i="19"/>
  <c r="F315" i="19"/>
  <c r="E315" i="19"/>
  <c r="G315" i="19"/>
  <c r="F314" i="19"/>
  <c r="E314" i="19"/>
  <c r="G314" i="19"/>
  <c r="F313" i="19"/>
  <c r="I313" i="19"/>
  <c r="E313" i="19"/>
  <c r="G313" i="19"/>
  <c r="H313" i="19"/>
  <c r="F312" i="19"/>
  <c r="E312" i="19"/>
  <c r="G312" i="19"/>
  <c r="F311" i="19"/>
  <c r="E311" i="19"/>
  <c r="G311" i="19"/>
  <c r="F310" i="19"/>
  <c r="E310" i="19"/>
  <c r="G310" i="19"/>
  <c r="F309" i="19"/>
  <c r="E309" i="19"/>
  <c r="G309" i="19"/>
  <c r="F308" i="19"/>
  <c r="E308" i="19"/>
  <c r="G308" i="19"/>
  <c r="F307" i="19"/>
  <c r="E307" i="19"/>
  <c r="G307" i="19"/>
  <c r="F306" i="19"/>
  <c r="E306" i="19"/>
  <c r="G306" i="19"/>
  <c r="F305" i="19"/>
  <c r="I305" i="19"/>
  <c r="E305" i="19"/>
  <c r="G305" i="19"/>
  <c r="H305" i="19"/>
  <c r="F304" i="19"/>
  <c r="E304" i="19"/>
  <c r="G304" i="19"/>
  <c r="F303" i="19"/>
  <c r="E303" i="19"/>
  <c r="G303" i="19"/>
  <c r="F302" i="19"/>
  <c r="E302" i="19"/>
  <c r="G302" i="19"/>
  <c r="F301" i="19"/>
  <c r="E301" i="19"/>
  <c r="G301" i="19"/>
  <c r="F300" i="19"/>
  <c r="E300" i="19"/>
  <c r="G300" i="19"/>
  <c r="F299" i="19"/>
  <c r="E299" i="19"/>
  <c r="G299" i="19"/>
  <c r="F298" i="19"/>
  <c r="E298" i="19"/>
  <c r="G298" i="19"/>
  <c r="F297" i="19"/>
  <c r="E297" i="19"/>
  <c r="G297" i="19"/>
  <c r="F296" i="19"/>
  <c r="E296" i="19"/>
  <c r="G296" i="19"/>
  <c r="F295" i="19"/>
  <c r="E295" i="19"/>
  <c r="G295" i="19"/>
  <c r="F294" i="19"/>
  <c r="E294" i="19"/>
  <c r="G294" i="19"/>
  <c r="F293" i="19"/>
  <c r="E293" i="19"/>
  <c r="G293" i="19"/>
  <c r="F292" i="19"/>
  <c r="E292" i="19"/>
  <c r="G292" i="19"/>
  <c r="F291" i="19"/>
  <c r="E291" i="19"/>
  <c r="G291" i="19"/>
  <c r="F290" i="19"/>
  <c r="E290" i="19"/>
  <c r="G290" i="19"/>
  <c r="F289" i="19"/>
  <c r="E289" i="19"/>
  <c r="G289" i="19"/>
  <c r="F288" i="19"/>
  <c r="E288" i="19"/>
  <c r="G288" i="19"/>
  <c r="F287" i="19"/>
  <c r="E287" i="19"/>
  <c r="G287" i="19"/>
  <c r="F286" i="19"/>
  <c r="E286" i="19"/>
  <c r="G286" i="19"/>
  <c r="F285" i="19"/>
  <c r="E285" i="19"/>
  <c r="G285" i="19"/>
  <c r="F284" i="19"/>
  <c r="E284" i="19"/>
  <c r="G284" i="19"/>
  <c r="F283" i="19"/>
  <c r="E283" i="19"/>
  <c r="G283" i="19"/>
  <c r="H283" i="19"/>
  <c r="F282" i="19"/>
  <c r="E282" i="19"/>
  <c r="G282" i="19"/>
  <c r="F281" i="19"/>
  <c r="E281" i="19"/>
  <c r="G281" i="19"/>
  <c r="F280" i="19"/>
  <c r="E280" i="19"/>
  <c r="G280" i="19"/>
  <c r="F279" i="19"/>
  <c r="E279" i="19"/>
  <c r="G279" i="19"/>
  <c r="H279" i="19"/>
  <c r="F278" i="19"/>
  <c r="E278" i="19"/>
  <c r="G278" i="19"/>
  <c r="F277" i="19"/>
  <c r="E277" i="19"/>
  <c r="G277" i="19"/>
  <c r="F276" i="19"/>
  <c r="E276" i="19"/>
  <c r="G276" i="19"/>
  <c r="F275" i="19"/>
  <c r="E275" i="19"/>
  <c r="G275" i="19"/>
  <c r="F274" i="19"/>
  <c r="E274" i="19"/>
  <c r="G274" i="19"/>
  <c r="F273" i="19"/>
  <c r="I273" i="19"/>
  <c r="E273" i="19"/>
  <c r="G273" i="19"/>
  <c r="H273" i="19"/>
  <c r="F272" i="19"/>
  <c r="E272" i="19"/>
  <c r="G272" i="19"/>
  <c r="F271" i="19"/>
  <c r="E271" i="19"/>
  <c r="G271" i="19"/>
  <c r="F270" i="19"/>
  <c r="E270" i="19"/>
  <c r="G270" i="19"/>
  <c r="F269" i="19"/>
  <c r="E269" i="19"/>
  <c r="G269" i="19"/>
  <c r="F268" i="19"/>
  <c r="E268" i="19"/>
  <c r="G268" i="19"/>
  <c r="F267" i="19"/>
  <c r="E267" i="19"/>
  <c r="G267" i="19"/>
  <c r="F266" i="19"/>
  <c r="E266" i="19"/>
  <c r="G266" i="19"/>
  <c r="F265" i="19"/>
  <c r="E265" i="19"/>
  <c r="G265" i="19"/>
  <c r="F264" i="19"/>
  <c r="E264" i="19"/>
  <c r="G264" i="19"/>
  <c r="F263" i="19"/>
  <c r="E263" i="19"/>
  <c r="G263" i="19"/>
  <c r="F262" i="19"/>
  <c r="E262" i="19"/>
  <c r="G262" i="19"/>
  <c r="F261" i="19"/>
  <c r="E261" i="19"/>
  <c r="G261" i="19"/>
  <c r="F260" i="19"/>
  <c r="E260" i="19"/>
  <c r="G260" i="19"/>
  <c r="F259" i="19"/>
  <c r="E259" i="19"/>
  <c r="G259" i="19"/>
  <c r="F258" i="19"/>
  <c r="E258" i="19"/>
  <c r="G258" i="19"/>
  <c r="F257" i="19"/>
  <c r="E257" i="19"/>
  <c r="G257" i="19"/>
  <c r="F256" i="19"/>
  <c r="E256" i="19"/>
  <c r="G256" i="19"/>
  <c r="F255" i="19"/>
  <c r="E255" i="19"/>
  <c r="G255" i="19"/>
  <c r="F254" i="19"/>
  <c r="E254" i="19"/>
  <c r="G254" i="19"/>
  <c r="F253" i="19"/>
  <c r="E253" i="19"/>
  <c r="G253" i="19"/>
  <c r="F252" i="19"/>
  <c r="E252" i="19"/>
  <c r="G252" i="19"/>
  <c r="F251" i="19"/>
  <c r="I251" i="19"/>
  <c r="E251" i="19"/>
  <c r="G251" i="19"/>
  <c r="H251" i="19"/>
  <c r="F250" i="19"/>
  <c r="E250" i="19"/>
  <c r="G250" i="19"/>
  <c r="F249" i="19"/>
  <c r="E249" i="19"/>
  <c r="G249" i="19"/>
  <c r="F248" i="19"/>
  <c r="E248" i="19"/>
  <c r="G248" i="19"/>
  <c r="F247" i="19"/>
  <c r="E247" i="19"/>
  <c r="G247" i="19"/>
  <c r="F246" i="19"/>
  <c r="E246" i="19"/>
  <c r="G246" i="19"/>
  <c r="F245" i="19"/>
  <c r="E245" i="19"/>
  <c r="G245" i="19"/>
  <c r="F244" i="19"/>
  <c r="E244" i="19"/>
  <c r="G244" i="19"/>
  <c r="F243" i="19"/>
  <c r="E243" i="19"/>
  <c r="G243" i="19"/>
  <c r="F242" i="19"/>
  <c r="E242" i="19"/>
  <c r="G242" i="19"/>
  <c r="F241" i="19"/>
  <c r="E241" i="19"/>
  <c r="G241" i="19"/>
  <c r="F240" i="19"/>
  <c r="E240" i="19"/>
  <c r="G240" i="19"/>
  <c r="F239" i="19"/>
  <c r="E239" i="19"/>
  <c r="G239" i="19"/>
  <c r="F238" i="19"/>
  <c r="E238" i="19"/>
  <c r="G238" i="19"/>
  <c r="F237" i="19"/>
  <c r="I237" i="19"/>
  <c r="E237" i="19"/>
  <c r="G237" i="19"/>
  <c r="H237" i="19"/>
  <c r="F236" i="19"/>
  <c r="E236" i="19"/>
  <c r="G236" i="19"/>
  <c r="F235" i="19"/>
  <c r="E235" i="19"/>
  <c r="G235" i="19"/>
  <c r="F234" i="19"/>
  <c r="E234" i="19"/>
  <c r="G234" i="19"/>
  <c r="F233" i="19"/>
  <c r="E233" i="19"/>
  <c r="G233" i="19"/>
  <c r="F232" i="19"/>
  <c r="E232" i="19"/>
  <c r="G232" i="19"/>
  <c r="F231" i="19"/>
  <c r="E231" i="19"/>
  <c r="G231" i="19"/>
  <c r="F230" i="19"/>
  <c r="E230" i="19"/>
  <c r="G230" i="19"/>
  <c r="F229" i="19"/>
  <c r="E229" i="19"/>
  <c r="G229" i="19"/>
  <c r="F228" i="19"/>
  <c r="E228" i="19"/>
  <c r="G228" i="19"/>
  <c r="F227" i="19"/>
  <c r="E227" i="19"/>
  <c r="G227" i="19"/>
  <c r="F226" i="19"/>
  <c r="E226" i="19"/>
  <c r="G226" i="19"/>
  <c r="F225" i="19"/>
  <c r="E225" i="19"/>
  <c r="G225" i="19"/>
  <c r="F224" i="19"/>
  <c r="E224" i="19"/>
  <c r="G224" i="19"/>
  <c r="F223" i="19"/>
  <c r="I223" i="19"/>
  <c r="E223" i="19"/>
  <c r="G223" i="19"/>
  <c r="H223" i="19"/>
  <c r="F222" i="19"/>
  <c r="E222" i="19"/>
  <c r="G222" i="19"/>
  <c r="F221" i="19"/>
  <c r="E221" i="19"/>
  <c r="G221" i="19"/>
  <c r="F220" i="19"/>
  <c r="E220" i="19"/>
  <c r="G220" i="19"/>
  <c r="F219" i="19"/>
  <c r="E219" i="19"/>
  <c r="G219" i="19"/>
  <c r="F218" i="19"/>
  <c r="E218" i="19"/>
  <c r="G218" i="19"/>
  <c r="F217" i="19"/>
  <c r="E217" i="19"/>
  <c r="G217" i="19"/>
  <c r="H217" i="19"/>
  <c r="F216" i="19"/>
  <c r="E216" i="19"/>
  <c r="G216" i="19"/>
  <c r="F215" i="19"/>
  <c r="E215" i="19"/>
  <c r="G215" i="19"/>
  <c r="F214" i="19"/>
  <c r="E214" i="19"/>
  <c r="G214" i="19"/>
  <c r="F213" i="19"/>
  <c r="E213" i="19"/>
  <c r="G213" i="19"/>
  <c r="F212" i="19"/>
  <c r="E212" i="19"/>
  <c r="G212" i="19"/>
  <c r="F211" i="19"/>
  <c r="E211" i="19"/>
  <c r="G211" i="19"/>
  <c r="F210" i="19"/>
  <c r="E210" i="19"/>
  <c r="G210" i="19"/>
  <c r="F209" i="19"/>
  <c r="E209" i="19"/>
  <c r="G209" i="19"/>
  <c r="F208" i="19"/>
  <c r="E208" i="19"/>
  <c r="G208" i="19"/>
  <c r="F207" i="19"/>
  <c r="E207" i="19"/>
  <c r="G207" i="19"/>
  <c r="F206" i="19"/>
  <c r="I206" i="19"/>
  <c r="E206" i="19"/>
  <c r="G206" i="19"/>
  <c r="H206" i="19"/>
  <c r="F205" i="19"/>
  <c r="E205" i="19"/>
  <c r="G205" i="19"/>
  <c r="F204" i="19"/>
  <c r="I204" i="19"/>
  <c r="E204" i="19"/>
  <c r="G204" i="19"/>
  <c r="H204" i="19"/>
  <c r="F203" i="19"/>
  <c r="E203" i="19"/>
  <c r="G203" i="19"/>
  <c r="F202" i="19"/>
  <c r="E202" i="19"/>
  <c r="G202" i="19"/>
  <c r="F201" i="19"/>
  <c r="E201" i="19"/>
  <c r="G201" i="19"/>
  <c r="F200" i="19"/>
  <c r="E200" i="19"/>
  <c r="G200" i="19"/>
  <c r="F199" i="19"/>
  <c r="E199" i="19"/>
  <c r="G199" i="19"/>
  <c r="F198" i="19"/>
  <c r="I198" i="19"/>
  <c r="E198" i="19"/>
  <c r="G198" i="19"/>
  <c r="H198" i="19"/>
  <c r="F197" i="19"/>
  <c r="E197" i="19"/>
  <c r="G197" i="19"/>
  <c r="F196" i="19"/>
  <c r="E196" i="19"/>
  <c r="G196" i="19"/>
  <c r="F195" i="19"/>
  <c r="E195" i="19"/>
  <c r="G195" i="19"/>
  <c r="F194" i="19"/>
  <c r="E194" i="19"/>
  <c r="G194" i="19"/>
  <c r="F193" i="19"/>
  <c r="E193" i="19"/>
  <c r="G193" i="19"/>
  <c r="F192" i="19"/>
  <c r="E192" i="19"/>
  <c r="G192" i="19"/>
  <c r="F191" i="19"/>
  <c r="E191" i="19"/>
  <c r="G191" i="19"/>
  <c r="F190" i="19"/>
  <c r="I190" i="19"/>
  <c r="E190" i="19"/>
  <c r="G190" i="19"/>
  <c r="H190" i="19"/>
  <c r="F189" i="19"/>
  <c r="E189" i="19"/>
  <c r="G189" i="19"/>
  <c r="F188" i="19"/>
  <c r="E188" i="19"/>
  <c r="G188" i="19"/>
  <c r="F187" i="19"/>
  <c r="E187" i="19"/>
  <c r="G187" i="19"/>
  <c r="F186" i="19"/>
  <c r="E186" i="19"/>
  <c r="G186" i="19"/>
  <c r="F185" i="19"/>
  <c r="E185" i="19"/>
  <c r="G185" i="19"/>
  <c r="F184" i="19"/>
  <c r="I184" i="19"/>
  <c r="E184" i="19"/>
  <c r="G184" i="19"/>
  <c r="H184" i="19"/>
  <c r="F183" i="19"/>
  <c r="E183" i="19"/>
  <c r="G183" i="19"/>
  <c r="F182" i="19"/>
  <c r="E182" i="19"/>
  <c r="G182" i="19"/>
  <c r="F181" i="19"/>
  <c r="E181" i="19"/>
  <c r="G181" i="19"/>
  <c r="F180" i="19"/>
  <c r="E180" i="19"/>
  <c r="G180" i="19"/>
  <c r="F179" i="19"/>
  <c r="E179" i="19"/>
  <c r="G179" i="19"/>
  <c r="F178" i="19"/>
  <c r="E178" i="19"/>
  <c r="G178" i="19"/>
  <c r="F177" i="19"/>
  <c r="E177" i="19"/>
  <c r="G177" i="19"/>
  <c r="F176" i="19"/>
  <c r="E176" i="19"/>
  <c r="G176" i="19"/>
  <c r="F175" i="19"/>
  <c r="E175" i="19"/>
  <c r="G175" i="19"/>
  <c r="F174" i="19"/>
  <c r="E174" i="19"/>
  <c r="G174" i="19"/>
  <c r="F173" i="19"/>
  <c r="E173" i="19"/>
  <c r="G173" i="19"/>
  <c r="F172" i="19"/>
  <c r="E172" i="19"/>
  <c r="G172" i="19"/>
  <c r="F171" i="19"/>
  <c r="E171" i="19"/>
  <c r="G171" i="19"/>
  <c r="F170" i="19"/>
  <c r="E170" i="19"/>
  <c r="G170" i="19"/>
  <c r="F169" i="19"/>
  <c r="E169" i="19"/>
  <c r="G169" i="19"/>
  <c r="F168" i="19"/>
  <c r="E168" i="19"/>
  <c r="G168" i="19"/>
  <c r="F167" i="19"/>
  <c r="I167" i="19"/>
  <c r="E167" i="19"/>
  <c r="G167" i="19"/>
  <c r="H167" i="19"/>
  <c r="F166" i="19"/>
  <c r="E166" i="19"/>
  <c r="G166" i="19"/>
  <c r="F165" i="19"/>
  <c r="E165" i="19"/>
  <c r="G165" i="19"/>
  <c r="F164" i="19"/>
  <c r="E164" i="19"/>
  <c r="G164" i="19"/>
  <c r="F163" i="19"/>
  <c r="E163" i="19"/>
  <c r="G163" i="19"/>
  <c r="F162" i="19"/>
  <c r="E162" i="19"/>
  <c r="G162" i="19"/>
  <c r="F161" i="19"/>
  <c r="E161" i="19"/>
  <c r="G161" i="19"/>
  <c r="F160" i="19"/>
  <c r="E160" i="19"/>
  <c r="G160" i="19"/>
  <c r="F159" i="19"/>
  <c r="E159" i="19"/>
  <c r="G159" i="19"/>
  <c r="F158" i="19"/>
  <c r="E158" i="19"/>
  <c r="G158" i="19"/>
  <c r="F157" i="19"/>
  <c r="E157" i="19"/>
  <c r="G157" i="19"/>
  <c r="F156" i="19"/>
  <c r="E156" i="19"/>
  <c r="G156" i="19"/>
  <c r="F155" i="19"/>
  <c r="E155" i="19"/>
  <c r="G155" i="19"/>
  <c r="F154" i="19"/>
  <c r="E154" i="19"/>
  <c r="G154" i="19"/>
  <c r="F153" i="19"/>
  <c r="E153" i="19"/>
  <c r="G153" i="19"/>
  <c r="F152" i="19"/>
  <c r="E152" i="19"/>
  <c r="G152" i="19"/>
  <c r="F151" i="19"/>
  <c r="E151" i="19"/>
  <c r="G151" i="19"/>
  <c r="F150" i="19"/>
  <c r="I150" i="19"/>
  <c r="E150" i="19"/>
  <c r="G150" i="19"/>
  <c r="H150" i="19"/>
  <c r="F149" i="19"/>
  <c r="E149" i="19"/>
  <c r="G149" i="19"/>
  <c r="F148" i="19"/>
  <c r="E148" i="19"/>
  <c r="G148" i="19"/>
  <c r="F147" i="19"/>
  <c r="E147" i="19"/>
  <c r="G147" i="19"/>
  <c r="F146" i="19"/>
  <c r="I146" i="19"/>
  <c r="E146" i="19"/>
  <c r="G146" i="19"/>
  <c r="H146" i="19"/>
  <c r="F145" i="19"/>
  <c r="I145" i="19"/>
  <c r="E145" i="19"/>
  <c r="G145" i="19"/>
  <c r="H145" i="19"/>
  <c r="F144" i="19"/>
  <c r="E144" i="19"/>
  <c r="G144" i="19"/>
  <c r="F143" i="19"/>
  <c r="E143" i="19"/>
  <c r="G143" i="19"/>
  <c r="F142" i="19"/>
  <c r="E142" i="19"/>
  <c r="G142" i="19"/>
  <c r="F141" i="19"/>
  <c r="E141" i="19"/>
  <c r="G141" i="19"/>
  <c r="F140" i="19"/>
  <c r="E140" i="19"/>
  <c r="G140" i="19"/>
  <c r="F139" i="19"/>
  <c r="E139" i="19"/>
  <c r="G139" i="19"/>
  <c r="F138" i="19"/>
  <c r="E138" i="19"/>
  <c r="G138" i="19"/>
  <c r="F137" i="19"/>
  <c r="I137" i="19"/>
  <c r="E137" i="19"/>
  <c r="G137" i="19"/>
  <c r="H137" i="19"/>
  <c r="F136" i="19"/>
  <c r="E136" i="19"/>
  <c r="G136" i="19"/>
  <c r="F135" i="19"/>
  <c r="E135" i="19"/>
  <c r="G135" i="19"/>
  <c r="F134" i="19"/>
  <c r="E134" i="19"/>
  <c r="G134" i="19"/>
  <c r="F133" i="19"/>
  <c r="E133" i="19"/>
  <c r="G133" i="19"/>
  <c r="F132" i="19"/>
  <c r="E132" i="19"/>
  <c r="G132" i="19"/>
  <c r="F131" i="19"/>
  <c r="E131" i="19"/>
  <c r="G131" i="19"/>
  <c r="F130" i="19"/>
  <c r="E130" i="19"/>
  <c r="G130" i="19"/>
  <c r="F129" i="19"/>
  <c r="E129" i="19"/>
  <c r="G129" i="19"/>
  <c r="F128" i="19"/>
  <c r="E128" i="19"/>
  <c r="G128" i="19"/>
  <c r="F127" i="19"/>
  <c r="I127" i="19"/>
  <c r="E127" i="19"/>
  <c r="G127" i="19"/>
  <c r="H127" i="19"/>
  <c r="F126" i="19"/>
  <c r="E126" i="19"/>
  <c r="G126" i="19"/>
  <c r="F125" i="19"/>
  <c r="I125" i="19"/>
  <c r="E125" i="19"/>
  <c r="G125" i="19"/>
  <c r="H125" i="19"/>
  <c r="F124" i="19"/>
  <c r="E124" i="19"/>
  <c r="G124" i="19"/>
  <c r="F123" i="19"/>
  <c r="E123" i="19"/>
  <c r="G123" i="19"/>
  <c r="F122" i="19"/>
  <c r="E122" i="19"/>
  <c r="G122" i="19"/>
  <c r="F121" i="19"/>
  <c r="I121" i="19"/>
  <c r="E121" i="19"/>
  <c r="G121" i="19"/>
  <c r="H121" i="19"/>
  <c r="F120" i="19"/>
  <c r="I120" i="19"/>
  <c r="E120" i="19"/>
  <c r="G120" i="19"/>
  <c r="H120" i="19"/>
  <c r="F119" i="19"/>
  <c r="E119" i="19"/>
  <c r="G119" i="19"/>
  <c r="F118" i="19"/>
  <c r="E118" i="19"/>
  <c r="G118" i="19"/>
  <c r="F117" i="19"/>
  <c r="E117" i="19"/>
  <c r="G117" i="19"/>
  <c r="F116" i="19"/>
  <c r="E116" i="19"/>
  <c r="G116" i="19"/>
  <c r="F115" i="19"/>
  <c r="E115" i="19"/>
  <c r="G115" i="19"/>
  <c r="F114" i="19"/>
  <c r="I114" i="19"/>
  <c r="E114" i="19"/>
  <c r="G114" i="19"/>
  <c r="H114" i="19"/>
  <c r="F113" i="19"/>
  <c r="E113" i="19"/>
  <c r="G113" i="19"/>
  <c r="F112" i="19"/>
  <c r="I112" i="19"/>
  <c r="E112" i="19"/>
  <c r="G112" i="19"/>
  <c r="H112" i="19"/>
  <c r="F111" i="19"/>
  <c r="I111" i="19"/>
  <c r="E111" i="19"/>
  <c r="G111" i="19"/>
  <c r="H111" i="19"/>
  <c r="F110" i="19"/>
  <c r="E110" i="19"/>
  <c r="G110" i="19"/>
  <c r="F109" i="19"/>
  <c r="E109" i="19"/>
  <c r="G109" i="19"/>
  <c r="F108" i="19"/>
  <c r="I108" i="19"/>
  <c r="E108" i="19"/>
  <c r="G108" i="19"/>
  <c r="H108" i="19"/>
  <c r="F107" i="19"/>
  <c r="E107" i="19"/>
  <c r="G107" i="19"/>
  <c r="F106" i="19"/>
  <c r="E106" i="19"/>
  <c r="G106" i="19"/>
  <c r="F105" i="19"/>
  <c r="E105" i="19"/>
  <c r="G105" i="19"/>
  <c r="F104" i="19"/>
  <c r="I104" i="19"/>
  <c r="E104" i="19"/>
  <c r="G104" i="19"/>
  <c r="H104" i="19"/>
  <c r="F103" i="19"/>
  <c r="I103" i="19"/>
  <c r="E103" i="19"/>
  <c r="G103" i="19"/>
  <c r="H103" i="19"/>
  <c r="F102" i="19"/>
  <c r="E102" i="19"/>
  <c r="G102" i="19"/>
  <c r="F101" i="19"/>
  <c r="E101" i="19"/>
  <c r="G101" i="19"/>
  <c r="F100" i="19"/>
  <c r="E100" i="19"/>
  <c r="G100" i="19"/>
  <c r="F99" i="19"/>
  <c r="E99" i="19"/>
  <c r="G99" i="19"/>
  <c r="F98" i="19"/>
  <c r="I98" i="19"/>
  <c r="E98" i="19"/>
  <c r="G98" i="19"/>
  <c r="H98" i="19"/>
  <c r="F97" i="19"/>
  <c r="E97" i="19"/>
  <c r="G97" i="19"/>
  <c r="F96" i="19"/>
  <c r="E96" i="19"/>
  <c r="G96" i="19"/>
  <c r="F95" i="19"/>
  <c r="E95" i="19"/>
  <c r="G95" i="19"/>
  <c r="F94" i="19"/>
  <c r="E94" i="19"/>
  <c r="G94" i="19"/>
  <c r="F93" i="19"/>
  <c r="I93" i="19"/>
  <c r="E93" i="19"/>
  <c r="G93" i="19"/>
  <c r="H93" i="19"/>
  <c r="F92" i="19"/>
  <c r="I92" i="19"/>
  <c r="E92" i="19"/>
  <c r="G92" i="19"/>
  <c r="F91" i="19"/>
  <c r="E91" i="19"/>
  <c r="G91" i="19"/>
  <c r="F90" i="19"/>
  <c r="I90" i="19"/>
  <c r="E90" i="19"/>
  <c r="G90" i="19"/>
  <c r="H90" i="19"/>
  <c r="F89" i="19"/>
  <c r="E89" i="19"/>
  <c r="G89" i="19"/>
  <c r="F88" i="19"/>
  <c r="E88" i="19"/>
  <c r="G88" i="19"/>
  <c r="F87" i="19"/>
  <c r="I87" i="19"/>
  <c r="E87" i="19"/>
  <c r="G87" i="19"/>
  <c r="H87" i="19"/>
  <c r="F86" i="19"/>
  <c r="E86" i="19"/>
  <c r="G86" i="19"/>
  <c r="F85" i="19"/>
  <c r="I85" i="19"/>
  <c r="E85" i="19"/>
  <c r="G85" i="19"/>
  <c r="H85" i="19"/>
  <c r="F84" i="19"/>
  <c r="I84" i="19"/>
  <c r="E84" i="19"/>
  <c r="G84" i="19"/>
  <c r="H84" i="19"/>
  <c r="F83" i="19"/>
  <c r="E83" i="19"/>
  <c r="G83" i="19"/>
  <c r="F82" i="19"/>
  <c r="I82" i="19"/>
  <c r="E82" i="19"/>
  <c r="G82" i="19"/>
  <c r="H82" i="19"/>
  <c r="F81" i="19"/>
  <c r="E81" i="19"/>
  <c r="G81" i="19"/>
  <c r="F80" i="19"/>
  <c r="I80" i="19"/>
  <c r="E80" i="19"/>
  <c r="G80" i="19"/>
  <c r="H80" i="19"/>
  <c r="F79" i="19"/>
  <c r="E79" i="19"/>
  <c r="G79" i="19"/>
  <c r="F78" i="19"/>
  <c r="E78" i="19"/>
  <c r="G78" i="19"/>
  <c r="H78" i="19"/>
  <c r="F77" i="19"/>
  <c r="I77" i="19"/>
  <c r="E77" i="19"/>
  <c r="G77" i="19"/>
  <c r="H77" i="19"/>
  <c r="F76" i="19"/>
  <c r="E76" i="19"/>
  <c r="G76" i="19"/>
  <c r="F75" i="19"/>
  <c r="I75" i="19"/>
  <c r="E75" i="19"/>
  <c r="G75" i="19"/>
  <c r="H75" i="19"/>
  <c r="F74" i="19"/>
  <c r="E74" i="19"/>
  <c r="G74" i="19"/>
  <c r="F73" i="19"/>
  <c r="I73" i="19"/>
  <c r="E73" i="19"/>
  <c r="G73" i="19"/>
  <c r="H73" i="19"/>
  <c r="F72" i="19"/>
  <c r="E72" i="19"/>
  <c r="G72" i="19"/>
  <c r="F71" i="19"/>
  <c r="I71" i="19"/>
  <c r="E71" i="19"/>
  <c r="G71" i="19"/>
  <c r="H71" i="19"/>
  <c r="F70" i="19"/>
  <c r="E70" i="19"/>
  <c r="G70" i="19"/>
  <c r="F69" i="19"/>
  <c r="E69" i="19"/>
  <c r="G69" i="19"/>
  <c r="F68" i="19"/>
  <c r="E68" i="19"/>
  <c r="G68" i="19"/>
  <c r="F67" i="19"/>
  <c r="E67" i="19"/>
  <c r="G67" i="19"/>
  <c r="F66" i="19"/>
  <c r="E66" i="19"/>
  <c r="G66" i="19"/>
  <c r="F65" i="19"/>
  <c r="E65" i="19"/>
  <c r="G65" i="19"/>
  <c r="F64" i="19"/>
  <c r="I64" i="19"/>
  <c r="E64" i="19"/>
  <c r="G64" i="19"/>
  <c r="H64" i="19"/>
  <c r="F63" i="19"/>
  <c r="E63" i="19"/>
  <c r="G63" i="19"/>
  <c r="F62" i="19"/>
  <c r="E62" i="19"/>
  <c r="G62" i="19"/>
  <c r="F61" i="19"/>
  <c r="E61" i="19"/>
  <c r="G61" i="19"/>
  <c r="F60" i="19"/>
  <c r="E60" i="19"/>
  <c r="G60" i="19"/>
  <c r="F59" i="19"/>
  <c r="I59" i="19"/>
  <c r="E59" i="19"/>
  <c r="G59" i="19"/>
  <c r="H59" i="19"/>
  <c r="F58" i="19"/>
  <c r="E58" i="19"/>
  <c r="G58" i="19"/>
  <c r="F57" i="19"/>
  <c r="I57" i="19"/>
  <c r="E57" i="19"/>
  <c r="G57" i="19"/>
  <c r="H57" i="19"/>
  <c r="F56" i="19"/>
  <c r="I56" i="19"/>
  <c r="E56" i="19"/>
  <c r="G56" i="19"/>
  <c r="H56" i="19"/>
  <c r="F55" i="19"/>
  <c r="I55" i="19"/>
  <c r="E55" i="19"/>
  <c r="G55" i="19"/>
  <c r="H55" i="19"/>
  <c r="F54" i="19"/>
  <c r="I54" i="19"/>
  <c r="E54" i="19"/>
  <c r="G54" i="19"/>
  <c r="H54" i="19"/>
  <c r="F53" i="19"/>
  <c r="E53" i="19"/>
  <c r="G53" i="19"/>
  <c r="F52" i="19"/>
  <c r="I52" i="19"/>
  <c r="E52" i="19"/>
  <c r="G52" i="19"/>
  <c r="H52" i="19"/>
  <c r="F51" i="19"/>
  <c r="E51" i="19"/>
  <c r="G51" i="19"/>
  <c r="F50" i="19"/>
  <c r="E50" i="19"/>
  <c r="G50" i="19"/>
  <c r="F49" i="19"/>
  <c r="I49" i="19"/>
  <c r="E49" i="19"/>
  <c r="G49" i="19"/>
  <c r="H49" i="19"/>
  <c r="F48" i="19"/>
  <c r="E48" i="19"/>
  <c r="G48" i="19"/>
  <c r="F47" i="19"/>
  <c r="I47" i="19"/>
  <c r="E47" i="19"/>
  <c r="G47" i="19"/>
  <c r="H47" i="19"/>
  <c r="F46" i="19"/>
  <c r="I46" i="19"/>
  <c r="E46" i="19"/>
  <c r="G46" i="19"/>
  <c r="H46" i="19"/>
  <c r="F45" i="19"/>
  <c r="E45" i="19"/>
  <c r="G45" i="19"/>
  <c r="F44" i="19"/>
  <c r="E44" i="19"/>
  <c r="G44" i="19"/>
  <c r="F43" i="19"/>
  <c r="I43" i="19"/>
  <c r="E43" i="19"/>
  <c r="G43" i="19"/>
  <c r="H43" i="19"/>
  <c r="F42" i="19"/>
  <c r="E42" i="19"/>
  <c r="G42" i="19"/>
  <c r="F41" i="19"/>
  <c r="E41" i="19"/>
  <c r="G41" i="19"/>
  <c r="F40" i="19"/>
  <c r="I40" i="19"/>
  <c r="E40" i="19"/>
  <c r="G40" i="19"/>
  <c r="H40" i="19"/>
  <c r="F39" i="19"/>
  <c r="I39" i="19"/>
  <c r="E39" i="19"/>
  <c r="G39" i="19"/>
  <c r="H39" i="19"/>
  <c r="F38" i="19"/>
  <c r="E38" i="19"/>
  <c r="G38" i="19"/>
  <c r="F37" i="19"/>
  <c r="I37" i="19"/>
  <c r="E37" i="19"/>
  <c r="G37" i="19"/>
  <c r="H37" i="19"/>
  <c r="F36" i="19"/>
  <c r="E36" i="19"/>
  <c r="G36" i="19"/>
  <c r="F35" i="19"/>
  <c r="E35" i="19"/>
  <c r="G35" i="19"/>
  <c r="F34" i="19"/>
  <c r="I34" i="19"/>
  <c r="E34" i="19"/>
  <c r="G34" i="19"/>
  <c r="H34" i="19"/>
  <c r="F33" i="19"/>
  <c r="I33" i="19"/>
  <c r="E33" i="19"/>
  <c r="G33" i="19"/>
  <c r="H33" i="19"/>
  <c r="F32" i="19"/>
  <c r="I32" i="19"/>
  <c r="E32" i="19"/>
  <c r="G32" i="19"/>
  <c r="H32" i="19"/>
  <c r="F31" i="19"/>
  <c r="E31" i="19"/>
  <c r="G31" i="19"/>
  <c r="F30" i="19"/>
  <c r="I30" i="19"/>
  <c r="E30" i="19"/>
  <c r="G30" i="19"/>
  <c r="H30" i="19"/>
  <c r="F29" i="19"/>
  <c r="I29" i="19"/>
  <c r="E29" i="19"/>
  <c r="G29" i="19"/>
  <c r="H29" i="19"/>
  <c r="F28" i="19"/>
  <c r="I28" i="19"/>
  <c r="E28" i="19"/>
  <c r="G28" i="19"/>
  <c r="H28" i="19"/>
  <c r="F27" i="19"/>
  <c r="I27" i="19"/>
  <c r="E27" i="19"/>
  <c r="G27" i="19"/>
  <c r="H27" i="19"/>
  <c r="F26" i="19"/>
  <c r="I26" i="19"/>
  <c r="E26" i="19"/>
  <c r="G26" i="19"/>
  <c r="H26" i="19"/>
  <c r="F25" i="19"/>
  <c r="I25" i="19"/>
  <c r="E25" i="19"/>
  <c r="G25" i="19"/>
  <c r="H25" i="19"/>
  <c r="F24" i="19"/>
  <c r="I24" i="19"/>
  <c r="E24" i="19"/>
  <c r="G24" i="19"/>
  <c r="H24" i="19"/>
  <c r="F23" i="19"/>
  <c r="I23" i="19"/>
  <c r="E23" i="19"/>
  <c r="G23" i="19"/>
  <c r="H23" i="19"/>
  <c r="F22" i="19"/>
  <c r="E22" i="19"/>
  <c r="G22" i="19"/>
  <c r="F21" i="19"/>
  <c r="I21" i="19"/>
  <c r="E21" i="19"/>
  <c r="G21" i="19"/>
  <c r="H21" i="19"/>
  <c r="F20" i="19"/>
  <c r="E20" i="19"/>
  <c r="G20" i="19"/>
  <c r="F19" i="19"/>
  <c r="E19" i="19"/>
  <c r="G19" i="19"/>
  <c r="F18" i="19"/>
  <c r="I18" i="19"/>
  <c r="E18" i="19"/>
  <c r="G18" i="19"/>
  <c r="H18" i="19"/>
  <c r="F17" i="19"/>
  <c r="I17" i="19"/>
  <c r="E17" i="19"/>
  <c r="G17" i="19"/>
  <c r="H17" i="19"/>
  <c r="F16" i="19"/>
  <c r="I16" i="19"/>
  <c r="E16" i="19"/>
  <c r="G16" i="19"/>
  <c r="H16" i="19"/>
  <c r="F15" i="19"/>
  <c r="I15" i="19"/>
  <c r="E15" i="19"/>
  <c r="G15" i="19"/>
  <c r="H15" i="19"/>
  <c r="F14" i="19"/>
  <c r="I14" i="19"/>
  <c r="E14" i="19"/>
  <c r="G14" i="19"/>
  <c r="H14" i="19"/>
  <c r="F13" i="19"/>
  <c r="I13" i="19"/>
  <c r="E13" i="19"/>
  <c r="G13" i="19"/>
  <c r="H13" i="19"/>
  <c r="F12" i="19"/>
  <c r="I12" i="19"/>
  <c r="E12" i="19"/>
  <c r="G12" i="19"/>
  <c r="H12" i="19"/>
  <c r="F11" i="19"/>
  <c r="I11" i="19"/>
  <c r="E11" i="19"/>
  <c r="G11" i="19"/>
  <c r="H11" i="19"/>
  <c r="F10" i="19"/>
  <c r="I10" i="19"/>
  <c r="E10" i="19"/>
  <c r="G10" i="19"/>
  <c r="H10" i="19"/>
  <c r="F9" i="19"/>
  <c r="I9" i="19"/>
  <c r="E9" i="19"/>
  <c r="G9" i="19"/>
  <c r="H9" i="19"/>
  <c r="F8" i="19"/>
  <c r="I8" i="19"/>
  <c r="E8" i="19"/>
  <c r="G8" i="19"/>
  <c r="H8" i="19"/>
  <c r="F7" i="19"/>
  <c r="I7" i="19"/>
  <c r="E7" i="19"/>
  <c r="G7" i="19"/>
  <c r="H7" i="19"/>
  <c r="F6" i="19"/>
  <c r="I6" i="19"/>
  <c r="E6" i="19"/>
  <c r="G6" i="19"/>
  <c r="H6" i="19"/>
  <c r="F5" i="19"/>
  <c r="I5" i="19"/>
  <c r="E5" i="19"/>
  <c r="G5" i="19"/>
  <c r="H5" i="19"/>
  <c r="F4" i="19"/>
  <c r="I4" i="19"/>
  <c r="E4" i="19"/>
  <c r="G4" i="19"/>
  <c r="H4" i="19"/>
  <c r="F3" i="19"/>
  <c r="I3" i="19"/>
  <c r="E3" i="19"/>
  <c r="G3" i="19"/>
  <c r="H3" i="19"/>
  <c r="F2" i="19"/>
  <c r="I2" i="19"/>
  <c r="E2" i="19"/>
  <c r="G2" i="19"/>
  <c r="F451" i="18"/>
  <c r="E451" i="18"/>
  <c r="G451" i="18"/>
  <c r="F450" i="18"/>
  <c r="E450" i="18"/>
  <c r="G450" i="18"/>
  <c r="F449" i="18"/>
  <c r="E449" i="18"/>
  <c r="G449" i="18"/>
  <c r="F448" i="18"/>
  <c r="E448" i="18"/>
  <c r="G448" i="18"/>
  <c r="F447" i="18"/>
  <c r="E447" i="18"/>
  <c r="G447" i="18"/>
  <c r="F446" i="18"/>
  <c r="E446" i="18"/>
  <c r="G446" i="18"/>
  <c r="F445" i="18"/>
  <c r="E445" i="18"/>
  <c r="G445" i="18"/>
  <c r="F444" i="18"/>
  <c r="E444" i="18"/>
  <c r="G444" i="18"/>
  <c r="F443" i="18"/>
  <c r="E443" i="18"/>
  <c r="G443" i="18"/>
  <c r="F442" i="18"/>
  <c r="E442" i="18"/>
  <c r="G442" i="18"/>
  <c r="F441" i="18"/>
  <c r="E441" i="18"/>
  <c r="G441" i="18"/>
  <c r="F440" i="18"/>
  <c r="E440" i="18"/>
  <c r="G440" i="18"/>
  <c r="F439" i="18"/>
  <c r="E439" i="18"/>
  <c r="G439" i="18"/>
  <c r="F438" i="18"/>
  <c r="E438" i="18"/>
  <c r="G438" i="18"/>
  <c r="F437" i="18"/>
  <c r="E437" i="18"/>
  <c r="G437" i="18"/>
  <c r="F436" i="18"/>
  <c r="E436" i="18"/>
  <c r="G436" i="18"/>
  <c r="F435" i="18"/>
  <c r="E435" i="18"/>
  <c r="G435" i="18"/>
  <c r="F434" i="18"/>
  <c r="E434" i="18"/>
  <c r="G434" i="18"/>
  <c r="F433" i="18"/>
  <c r="E433" i="18"/>
  <c r="G433" i="18"/>
  <c r="F432" i="18"/>
  <c r="E432" i="18"/>
  <c r="G432" i="18"/>
  <c r="F431" i="18"/>
  <c r="I431" i="18"/>
  <c r="E431" i="18"/>
  <c r="G431" i="18"/>
  <c r="H431" i="18"/>
  <c r="F430" i="18"/>
  <c r="E430" i="18"/>
  <c r="G430" i="18"/>
  <c r="F429" i="18"/>
  <c r="E429" i="18"/>
  <c r="G429" i="18"/>
  <c r="F428" i="18"/>
  <c r="E428" i="18"/>
  <c r="G428" i="18"/>
  <c r="F427" i="18"/>
  <c r="E427" i="18"/>
  <c r="G427" i="18"/>
  <c r="F426" i="18"/>
  <c r="E426" i="18"/>
  <c r="G426" i="18"/>
  <c r="F425" i="18"/>
  <c r="E425" i="18"/>
  <c r="G425" i="18"/>
  <c r="F424" i="18"/>
  <c r="E424" i="18"/>
  <c r="G424" i="18"/>
  <c r="F423" i="18"/>
  <c r="E423" i="18"/>
  <c r="G423" i="18"/>
  <c r="F422" i="18"/>
  <c r="E422" i="18"/>
  <c r="G422" i="18"/>
  <c r="F421" i="18"/>
  <c r="E421" i="18"/>
  <c r="G421" i="18"/>
  <c r="F420" i="18"/>
  <c r="E420" i="18"/>
  <c r="G420" i="18"/>
  <c r="F419" i="18"/>
  <c r="E419" i="18"/>
  <c r="G419" i="18"/>
  <c r="F418" i="18"/>
  <c r="E418" i="18"/>
  <c r="G418" i="18"/>
  <c r="F417" i="18"/>
  <c r="E417" i="18"/>
  <c r="G417" i="18"/>
  <c r="F416" i="18"/>
  <c r="E416" i="18"/>
  <c r="G416" i="18"/>
  <c r="F415" i="18"/>
  <c r="E415" i="18"/>
  <c r="G415" i="18"/>
  <c r="F414" i="18"/>
  <c r="E414" i="18"/>
  <c r="G414" i="18"/>
  <c r="F413" i="18"/>
  <c r="E413" i="18"/>
  <c r="G413" i="18"/>
  <c r="F412" i="18"/>
  <c r="E412" i="18"/>
  <c r="G412" i="18"/>
  <c r="F411" i="18"/>
  <c r="E411" i="18"/>
  <c r="G411" i="18"/>
  <c r="F410" i="18"/>
  <c r="E410" i="18"/>
  <c r="G410" i="18"/>
  <c r="F409" i="18"/>
  <c r="E409" i="18"/>
  <c r="G409" i="18"/>
  <c r="F408" i="18"/>
  <c r="E408" i="18"/>
  <c r="G408" i="18"/>
  <c r="F407" i="18"/>
  <c r="E407" i="18"/>
  <c r="G407" i="18"/>
  <c r="F406" i="18"/>
  <c r="E406" i="18"/>
  <c r="G406" i="18"/>
  <c r="F405" i="18"/>
  <c r="E405" i="18"/>
  <c r="G405" i="18"/>
  <c r="F404" i="18"/>
  <c r="E404" i="18"/>
  <c r="G404" i="18"/>
  <c r="F403" i="18"/>
  <c r="E403" i="18"/>
  <c r="G403" i="18"/>
  <c r="F402" i="18"/>
  <c r="E402" i="18"/>
  <c r="G402" i="18"/>
  <c r="F401" i="18"/>
  <c r="E401" i="18"/>
  <c r="G401" i="18"/>
  <c r="F400" i="18"/>
  <c r="E400" i="18"/>
  <c r="G400" i="18"/>
  <c r="F399" i="18"/>
  <c r="E399" i="18"/>
  <c r="G399" i="18"/>
  <c r="F398" i="18"/>
  <c r="E398" i="18"/>
  <c r="G398" i="18"/>
  <c r="F397" i="18"/>
  <c r="E397" i="18"/>
  <c r="G397" i="18"/>
  <c r="F396" i="18"/>
  <c r="E396" i="18"/>
  <c r="G396" i="18"/>
  <c r="F395" i="18"/>
  <c r="I395" i="18"/>
  <c r="E395" i="18"/>
  <c r="G395" i="18"/>
  <c r="H395" i="18"/>
  <c r="F394" i="18"/>
  <c r="E394" i="18"/>
  <c r="G394" i="18"/>
  <c r="F393" i="18"/>
  <c r="E393" i="18"/>
  <c r="G393" i="18"/>
  <c r="G392" i="18"/>
  <c r="F392" i="18"/>
  <c r="E392" i="18"/>
  <c r="F391" i="18"/>
  <c r="E391" i="18"/>
  <c r="G391" i="18"/>
  <c r="F390" i="18"/>
  <c r="E390" i="18"/>
  <c r="G390" i="18"/>
  <c r="F389" i="18"/>
  <c r="E389" i="18"/>
  <c r="G389" i="18"/>
  <c r="F388" i="18"/>
  <c r="I388" i="18"/>
  <c r="E388" i="18"/>
  <c r="G388" i="18"/>
  <c r="H388" i="18"/>
  <c r="F387" i="18"/>
  <c r="E387" i="18"/>
  <c r="G387" i="18"/>
  <c r="F386" i="18"/>
  <c r="E386" i="18"/>
  <c r="G386" i="18"/>
  <c r="F385" i="18"/>
  <c r="E385" i="18"/>
  <c r="G385" i="18"/>
  <c r="F384" i="18"/>
  <c r="E384" i="18"/>
  <c r="G384" i="18"/>
  <c r="F383" i="18"/>
  <c r="E383" i="18"/>
  <c r="G383" i="18"/>
  <c r="F382" i="18"/>
  <c r="E382" i="18"/>
  <c r="G382" i="18"/>
  <c r="F381" i="18"/>
  <c r="E381" i="18"/>
  <c r="G381" i="18"/>
  <c r="F380" i="18"/>
  <c r="E380" i="18"/>
  <c r="G380" i="18"/>
  <c r="G379" i="18"/>
  <c r="F379" i="18"/>
  <c r="E379" i="18"/>
  <c r="F378" i="18"/>
  <c r="E378" i="18"/>
  <c r="G378" i="18"/>
  <c r="F377" i="18"/>
  <c r="E377" i="18"/>
  <c r="G377" i="18"/>
  <c r="F376" i="18"/>
  <c r="E376" i="18"/>
  <c r="G376" i="18"/>
  <c r="F375" i="18"/>
  <c r="E375" i="18"/>
  <c r="G375" i="18"/>
  <c r="H375" i="18"/>
  <c r="F374" i="18"/>
  <c r="E374" i="18"/>
  <c r="G374" i="18"/>
  <c r="F373" i="18"/>
  <c r="I373" i="18"/>
  <c r="E373" i="18"/>
  <c r="G373" i="18"/>
  <c r="H373" i="18"/>
  <c r="F372" i="18"/>
  <c r="E372" i="18"/>
  <c r="G372" i="18"/>
  <c r="F371" i="18"/>
  <c r="E371" i="18"/>
  <c r="G371" i="18"/>
  <c r="F370" i="18"/>
  <c r="E370" i="18"/>
  <c r="G370" i="18"/>
  <c r="F369" i="18"/>
  <c r="E369" i="18"/>
  <c r="G369" i="18"/>
  <c r="F368" i="18"/>
  <c r="E368" i="18"/>
  <c r="G368" i="18"/>
  <c r="F367" i="18"/>
  <c r="E367" i="18"/>
  <c r="G367" i="18"/>
  <c r="F366" i="18"/>
  <c r="E366" i="18"/>
  <c r="G366" i="18"/>
  <c r="F365" i="18"/>
  <c r="E365" i="18"/>
  <c r="G365" i="18"/>
  <c r="F364" i="18"/>
  <c r="E364" i="18"/>
  <c r="G364" i="18"/>
  <c r="F363" i="18"/>
  <c r="E363" i="18"/>
  <c r="G363" i="18"/>
  <c r="F362" i="18"/>
  <c r="I362" i="18"/>
  <c r="E362" i="18"/>
  <c r="G362" i="18"/>
  <c r="F361" i="18"/>
  <c r="E361" i="18"/>
  <c r="G361" i="18"/>
  <c r="F360" i="18"/>
  <c r="E360" i="18"/>
  <c r="G360" i="18"/>
  <c r="F359" i="18"/>
  <c r="E359" i="18"/>
  <c r="G359" i="18"/>
  <c r="F358" i="18"/>
  <c r="E358" i="18"/>
  <c r="G358" i="18"/>
  <c r="F357" i="18"/>
  <c r="E357" i="18"/>
  <c r="G357" i="18"/>
  <c r="F356" i="18"/>
  <c r="I356" i="18"/>
  <c r="E356" i="18"/>
  <c r="G356" i="18"/>
  <c r="H356" i="18"/>
  <c r="F355" i="18"/>
  <c r="E355" i="18"/>
  <c r="G355" i="18"/>
  <c r="F354" i="18"/>
  <c r="E354" i="18"/>
  <c r="G354" i="18"/>
  <c r="F353" i="18"/>
  <c r="E353" i="18"/>
  <c r="G353" i="18"/>
  <c r="F352" i="18"/>
  <c r="E352" i="18"/>
  <c r="G352" i="18"/>
  <c r="F351" i="18"/>
  <c r="E351" i="18"/>
  <c r="G351" i="18"/>
  <c r="F350" i="18"/>
  <c r="E350" i="18"/>
  <c r="G350" i="18"/>
  <c r="F349" i="18"/>
  <c r="E349" i="18"/>
  <c r="G349" i="18"/>
  <c r="F348" i="18"/>
  <c r="E348" i="18"/>
  <c r="G348" i="18"/>
  <c r="G347" i="18"/>
  <c r="F347" i="18"/>
  <c r="E347" i="18"/>
  <c r="F346" i="18"/>
  <c r="E346" i="18"/>
  <c r="G346" i="18"/>
  <c r="F345" i="18"/>
  <c r="E345" i="18"/>
  <c r="G345" i="18"/>
  <c r="F344" i="18"/>
  <c r="E344" i="18"/>
  <c r="G344" i="18"/>
  <c r="F343" i="18"/>
  <c r="E343" i="18"/>
  <c r="G343" i="18"/>
  <c r="F342" i="18"/>
  <c r="E342" i="18"/>
  <c r="G342" i="18"/>
  <c r="F341" i="18"/>
  <c r="E341" i="18"/>
  <c r="G341" i="18"/>
  <c r="F340" i="18"/>
  <c r="E340" i="18"/>
  <c r="G340" i="18"/>
  <c r="F339" i="18"/>
  <c r="E339" i="18"/>
  <c r="G339" i="18"/>
  <c r="H339" i="18"/>
  <c r="G338" i="18"/>
  <c r="F338" i="18"/>
  <c r="E338" i="18"/>
  <c r="F337" i="18"/>
  <c r="E337" i="18"/>
  <c r="G337" i="18"/>
  <c r="F336" i="18"/>
  <c r="E336" i="18"/>
  <c r="G336" i="18"/>
  <c r="F335" i="18"/>
  <c r="E335" i="18"/>
  <c r="G335" i="18"/>
  <c r="F334" i="18"/>
  <c r="E334" i="18"/>
  <c r="G334" i="18"/>
  <c r="F333" i="18"/>
  <c r="E333" i="18"/>
  <c r="G333" i="18"/>
  <c r="F332" i="18"/>
  <c r="E332" i="18"/>
  <c r="G332" i="18"/>
  <c r="G331" i="18"/>
  <c r="F331" i="18"/>
  <c r="E331" i="18"/>
  <c r="F330" i="18"/>
  <c r="E330" i="18"/>
  <c r="G330" i="18"/>
  <c r="F329" i="18"/>
  <c r="E329" i="18"/>
  <c r="G329" i="18"/>
  <c r="F328" i="18"/>
  <c r="E328" i="18"/>
  <c r="G328" i="18"/>
  <c r="F327" i="18"/>
  <c r="E327" i="18"/>
  <c r="G327" i="18"/>
  <c r="F326" i="18"/>
  <c r="E326" i="18"/>
  <c r="G326" i="18"/>
  <c r="F325" i="18"/>
  <c r="E325" i="18"/>
  <c r="G325" i="18"/>
  <c r="F324" i="18"/>
  <c r="E324" i="18"/>
  <c r="G324" i="18"/>
  <c r="F323" i="18"/>
  <c r="E323" i="18"/>
  <c r="G323" i="18"/>
  <c r="F322" i="18"/>
  <c r="E322" i="18"/>
  <c r="G322" i="18"/>
  <c r="F321" i="18"/>
  <c r="E321" i="18"/>
  <c r="G321" i="18"/>
  <c r="F320" i="18"/>
  <c r="E320" i="18"/>
  <c r="G320" i="18"/>
  <c r="F319" i="18"/>
  <c r="E319" i="18"/>
  <c r="G319" i="18"/>
  <c r="F318" i="18"/>
  <c r="I318" i="18"/>
  <c r="E318" i="18"/>
  <c r="G318" i="18"/>
  <c r="H318" i="18"/>
  <c r="F317" i="18"/>
  <c r="E317" i="18"/>
  <c r="G317" i="18"/>
  <c r="F316" i="18"/>
  <c r="E316" i="18"/>
  <c r="G316" i="18"/>
  <c r="F315" i="18"/>
  <c r="E315" i="18"/>
  <c r="G315" i="18"/>
  <c r="F314" i="18"/>
  <c r="E314" i="18"/>
  <c r="G314" i="18"/>
  <c r="F313" i="18"/>
  <c r="I313" i="18"/>
  <c r="E313" i="18"/>
  <c r="G313" i="18"/>
  <c r="H313" i="18"/>
  <c r="F312" i="18"/>
  <c r="E312" i="18"/>
  <c r="G312" i="18"/>
  <c r="F311" i="18"/>
  <c r="E311" i="18"/>
  <c r="G311" i="18"/>
  <c r="F310" i="18"/>
  <c r="E310" i="18"/>
  <c r="G310" i="18"/>
  <c r="F309" i="18"/>
  <c r="E309" i="18"/>
  <c r="G309" i="18"/>
  <c r="F308" i="18"/>
  <c r="E308" i="18"/>
  <c r="G308" i="18"/>
  <c r="F307" i="18"/>
  <c r="E307" i="18"/>
  <c r="G307" i="18"/>
  <c r="F306" i="18"/>
  <c r="E306" i="18"/>
  <c r="G306" i="18"/>
  <c r="F305" i="18"/>
  <c r="I305" i="18"/>
  <c r="E305" i="18"/>
  <c r="G305" i="18"/>
  <c r="H305" i="18"/>
  <c r="F304" i="18"/>
  <c r="E304" i="18"/>
  <c r="G304" i="18"/>
  <c r="F303" i="18"/>
  <c r="E303" i="18"/>
  <c r="G303" i="18"/>
  <c r="F302" i="18"/>
  <c r="E302" i="18"/>
  <c r="G302" i="18"/>
  <c r="F301" i="18"/>
  <c r="E301" i="18"/>
  <c r="G301" i="18"/>
  <c r="H301" i="18"/>
  <c r="F300" i="18"/>
  <c r="E300" i="18"/>
  <c r="G300" i="18"/>
  <c r="F299" i="18"/>
  <c r="E299" i="18"/>
  <c r="G299" i="18"/>
  <c r="G298" i="18"/>
  <c r="F298" i="18"/>
  <c r="E298" i="18"/>
  <c r="F297" i="18"/>
  <c r="E297" i="18"/>
  <c r="G297" i="18"/>
  <c r="F296" i="18"/>
  <c r="E296" i="18"/>
  <c r="G296" i="18"/>
  <c r="F295" i="18"/>
  <c r="E295" i="18"/>
  <c r="G295" i="18"/>
  <c r="F294" i="18"/>
  <c r="E294" i="18"/>
  <c r="G294" i="18"/>
  <c r="F293" i="18"/>
  <c r="E293" i="18"/>
  <c r="G293" i="18"/>
  <c r="F292" i="18"/>
  <c r="E292" i="18"/>
  <c r="G292" i="18"/>
  <c r="F291" i="18"/>
  <c r="E291" i="18"/>
  <c r="G291" i="18"/>
  <c r="F290" i="18"/>
  <c r="E290" i="18"/>
  <c r="G290" i="18"/>
  <c r="F289" i="18"/>
  <c r="E289" i="18"/>
  <c r="G289" i="18"/>
  <c r="F288" i="18"/>
  <c r="E288" i="18"/>
  <c r="G288" i="18"/>
  <c r="F287" i="18"/>
  <c r="E287" i="18"/>
  <c r="G287" i="18"/>
  <c r="F286" i="18"/>
  <c r="E286" i="18"/>
  <c r="G286" i="18"/>
  <c r="F285" i="18"/>
  <c r="E285" i="18"/>
  <c r="G285" i="18"/>
  <c r="F284" i="18"/>
  <c r="E284" i="18"/>
  <c r="G284" i="18"/>
  <c r="F283" i="18"/>
  <c r="E283" i="18"/>
  <c r="G283" i="18"/>
  <c r="F282" i="18"/>
  <c r="E282" i="18"/>
  <c r="G282" i="18"/>
  <c r="F281" i="18"/>
  <c r="E281" i="18"/>
  <c r="G281" i="18"/>
  <c r="F280" i="18"/>
  <c r="E280" i="18"/>
  <c r="G280" i="18"/>
  <c r="F279" i="18"/>
  <c r="E279" i="18"/>
  <c r="G279" i="18"/>
  <c r="F278" i="18"/>
  <c r="E278" i="18"/>
  <c r="G278" i="18"/>
  <c r="F277" i="18"/>
  <c r="E277" i="18"/>
  <c r="G277" i="18"/>
  <c r="F276" i="18"/>
  <c r="E276" i="18"/>
  <c r="G276" i="18"/>
  <c r="F275" i="18"/>
  <c r="E275" i="18"/>
  <c r="G275" i="18"/>
  <c r="F274" i="18"/>
  <c r="E274" i="18"/>
  <c r="G274" i="18"/>
  <c r="F273" i="18"/>
  <c r="I273" i="18"/>
  <c r="E273" i="18"/>
  <c r="G273" i="18"/>
  <c r="H273" i="18"/>
  <c r="F272" i="18"/>
  <c r="E272" i="18"/>
  <c r="G272" i="18"/>
  <c r="F271" i="18"/>
  <c r="E271" i="18"/>
  <c r="G271" i="18"/>
  <c r="F270" i="18"/>
  <c r="E270" i="18"/>
  <c r="G270" i="18"/>
  <c r="F269" i="18"/>
  <c r="E269" i="18"/>
  <c r="G269" i="18"/>
  <c r="F268" i="18"/>
  <c r="E268" i="18"/>
  <c r="G268" i="18"/>
  <c r="F267" i="18"/>
  <c r="E267" i="18"/>
  <c r="G267" i="18"/>
  <c r="F266" i="18"/>
  <c r="E266" i="18"/>
  <c r="G266" i="18"/>
  <c r="F265" i="18"/>
  <c r="E265" i="18"/>
  <c r="G265" i="18"/>
  <c r="F264" i="18"/>
  <c r="E264" i="18"/>
  <c r="G264" i="18"/>
  <c r="F263" i="18"/>
  <c r="E263" i="18"/>
  <c r="G263" i="18"/>
  <c r="F262" i="18"/>
  <c r="E262" i="18"/>
  <c r="G262" i="18"/>
  <c r="F261" i="18"/>
  <c r="E261" i="18"/>
  <c r="G261" i="18"/>
  <c r="F260" i="18"/>
  <c r="E260" i="18"/>
  <c r="G260" i="18"/>
  <c r="F259" i="18"/>
  <c r="E259" i="18"/>
  <c r="G259" i="18"/>
  <c r="F258" i="18"/>
  <c r="E258" i="18"/>
  <c r="G258" i="18"/>
  <c r="F257" i="18"/>
  <c r="E257" i="18"/>
  <c r="G257" i="18"/>
  <c r="F256" i="18"/>
  <c r="E256" i="18"/>
  <c r="G256" i="18"/>
  <c r="F255" i="18"/>
  <c r="E255" i="18"/>
  <c r="G255" i="18"/>
  <c r="F254" i="18"/>
  <c r="E254" i="18"/>
  <c r="G254" i="18"/>
  <c r="F253" i="18"/>
  <c r="E253" i="18"/>
  <c r="G253" i="18"/>
  <c r="F252" i="18"/>
  <c r="E252" i="18"/>
  <c r="G252" i="18"/>
  <c r="F251" i="18"/>
  <c r="I251" i="18"/>
  <c r="E251" i="18"/>
  <c r="G251" i="18"/>
  <c r="H251" i="18"/>
  <c r="F250" i="18"/>
  <c r="E250" i="18"/>
  <c r="G250" i="18"/>
  <c r="F249" i="18"/>
  <c r="E249" i="18"/>
  <c r="G249" i="18"/>
  <c r="F248" i="18"/>
  <c r="E248" i="18"/>
  <c r="G248" i="18"/>
  <c r="F247" i="18"/>
  <c r="E247" i="18"/>
  <c r="G247" i="18"/>
  <c r="F246" i="18"/>
  <c r="E246" i="18"/>
  <c r="G246" i="18"/>
  <c r="F245" i="18"/>
  <c r="E245" i="18"/>
  <c r="G245" i="18"/>
  <c r="F244" i="18"/>
  <c r="E244" i="18"/>
  <c r="G244" i="18"/>
  <c r="F243" i="18"/>
  <c r="E243" i="18"/>
  <c r="G243" i="18"/>
  <c r="F242" i="18"/>
  <c r="E242" i="18"/>
  <c r="G242" i="18"/>
  <c r="F241" i="18"/>
  <c r="E241" i="18"/>
  <c r="G241" i="18"/>
  <c r="F240" i="18"/>
  <c r="E240" i="18"/>
  <c r="G240" i="18"/>
  <c r="F239" i="18"/>
  <c r="E239" i="18"/>
  <c r="G239" i="18"/>
  <c r="F238" i="18"/>
  <c r="E238" i="18"/>
  <c r="G238" i="18"/>
  <c r="F237" i="18"/>
  <c r="I237" i="18"/>
  <c r="E237" i="18"/>
  <c r="G237" i="18"/>
  <c r="H237" i="18"/>
  <c r="F236" i="18"/>
  <c r="E236" i="18"/>
  <c r="G236" i="18"/>
  <c r="F235" i="18"/>
  <c r="E235" i="18"/>
  <c r="G235" i="18"/>
  <c r="F234" i="18"/>
  <c r="E234" i="18"/>
  <c r="G234" i="18"/>
  <c r="F233" i="18"/>
  <c r="E233" i="18"/>
  <c r="G233" i="18"/>
  <c r="F232" i="18"/>
  <c r="E232" i="18"/>
  <c r="G232" i="18"/>
  <c r="F231" i="18"/>
  <c r="E231" i="18"/>
  <c r="G231" i="18"/>
  <c r="F230" i="18"/>
  <c r="E230" i="18"/>
  <c r="G230" i="18"/>
  <c r="F229" i="18"/>
  <c r="E229" i="18"/>
  <c r="G229" i="18"/>
  <c r="F228" i="18"/>
  <c r="E228" i="18"/>
  <c r="G228" i="18"/>
  <c r="F227" i="18"/>
  <c r="E227" i="18"/>
  <c r="G227" i="18"/>
  <c r="F226" i="18"/>
  <c r="E226" i="18"/>
  <c r="G226" i="18"/>
  <c r="F225" i="18"/>
  <c r="E225" i="18"/>
  <c r="G225" i="18"/>
  <c r="F224" i="18"/>
  <c r="E224" i="18"/>
  <c r="G224" i="18"/>
  <c r="F223" i="18"/>
  <c r="I223" i="18"/>
  <c r="E223" i="18"/>
  <c r="G223" i="18"/>
  <c r="H223" i="18"/>
  <c r="F222" i="18"/>
  <c r="E222" i="18"/>
  <c r="G222" i="18"/>
  <c r="F221" i="18"/>
  <c r="E221" i="18"/>
  <c r="G221" i="18"/>
  <c r="F220" i="18"/>
  <c r="E220" i="18"/>
  <c r="G220" i="18"/>
  <c r="F219" i="18"/>
  <c r="E219" i="18"/>
  <c r="G219" i="18"/>
  <c r="F218" i="18"/>
  <c r="E218" i="18"/>
  <c r="G218" i="18"/>
  <c r="F217" i="18"/>
  <c r="E217" i="18"/>
  <c r="G217" i="18"/>
  <c r="F216" i="18"/>
  <c r="E216" i="18"/>
  <c r="G216" i="18"/>
  <c r="F215" i="18"/>
  <c r="E215" i="18"/>
  <c r="G215" i="18"/>
  <c r="F214" i="18"/>
  <c r="E214" i="18"/>
  <c r="G214" i="18"/>
  <c r="F213" i="18"/>
  <c r="E213" i="18"/>
  <c r="G213" i="18"/>
  <c r="F212" i="18"/>
  <c r="E212" i="18"/>
  <c r="G212" i="18"/>
  <c r="F211" i="18"/>
  <c r="E211" i="18"/>
  <c r="G211" i="18"/>
  <c r="F210" i="18"/>
  <c r="E210" i="18"/>
  <c r="G210" i="18"/>
  <c r="F209" i="18"/>
  <c r="E209" i="18"/>
  <c r="G209" i="18"/>
  <c r="F208" i="18"/>
  <c r="E208" i="18"/>
  <c r="G208" i="18"/>
  <c r="F207" i="18"/>
  <c r="E207" i="18"/>
  <c r="G207" i="18"/>
  <c r="F206" i="18"/>
  <c r="I206" i="18"/>
  <c r="E206" i="18"/>
  <c r="G206" i="18"/>
  <c r="H206" i="18"/>
  <c r="F205" i="18"/>
  <c r="E205" i="18"/>
  <c r="G205" i="18"/>
  <c r="F204" i="18"/>
  <c r="I204" i="18"/>
  <c r="E204" i="18"/>
  <c r="G204" i="18"/>
  <c r="H204" i="18"/>
  <c r="F203" i="18"/>
  <c r="E203" i="18"/>
  <c r="G203" i="18"/>
  <c r="F202" i="18"/>
  <c r="E202" i="18"/>
  <c r="G202" i="18"/>
  <c r="F201" i="18"/>
  <c r="E201" i="18"/>
  <c r="G201" i="18"/>
  <c r="F200" i="18"/>
  <c r="E200" i="18"/>
  <c r="G200" i="18"/>
  <c r="F199" i="18"/>
  <c r="E199" i="18"/>
  <c r="G199" i="18"/>
  <c r="F198" i="18"/>
  <c r="I198" i="18"/>
  <c r="E198" i="18"/>
  <c r="G198" i="18"/>
  <c r="H198" i="18"/>
  <c r="F197" i="18"/>
  <c r="E197" i="18"/>
  <c r="G197" i="18"/>
  <c r="F196" i="18"/>
  <c r="E196" i="18"/>
  <c r="G196" i="18"/>
  <c r="F195" i="18"/>
  <c r="E195" i="18"/>
  <c r="G195" i="18"/>
  <c r="F194" i="18"/>
  <c r="E194" i="18"/>
  <c r="G194" i="18"/>
  <c r="F193" i="18"/>
  <c r="E193" i="18"/>
  <c r="G193" i="18"/>
  <c r="F192" i="18"/>
  <c r="E192" i="18"/>
  <c r="G192" i="18"/>
  <c r="F191" i="18"/>
  <c r="E191" i="18"/>
  <c r="G191" i="18"/>
  <c r="F190" i="18"/>
  <c r="I190" i="18"/>
  <c r="E190" i="18"/>
  <c r="G190" i="18"/>
  <c r="H190" i="18"/>
  <c r="F189" i="18"/>
  <c r="E189" i="18"/>
  <c r="G189" i="18"/>
  <c r="F188" i="18"/>
  <c r="E188" i="18"/>
  <c r="G188" i="18"/>
  <c r="F187" i="18"/>
  <c r="E187" i="18"/>
  <c r="G187" i="18"/>
  <c r="F186" i="18"/>
  <c r="E186" i="18"/>
  <c r="G186" i="18"/>
  <c r="F185" i="18"/>
  <c r="E185" i="18"/>
  <c r="G185" i="18"/>
  <c r="F184" i="18"/>
  <c r="I184" i="18"/>
  <c r="E184" i="18"/>
  <c r="G184" i="18"/>
  <c r="H184" i="18"/>
  <c r="F183" i="18"/>
  <c r="E183" i="18"/>
  <c r="G183" i="18"/>
  <c r="F182" i="18"/>
  <c r="E182" i="18"/>
  <c r="G182" i="18"/>
  <c r="F181" i="18"/>
  <c r="E181" i="18"/>
  <c r="G181" i="18"/>
  <c r="F180" i="18"/>
  <c r="E180" i="18"/>
  <c r="G180" i="18"/>
  <c r="F179" i="18"/>
  <c r="E179" i="18"/>
  <c r="G179" i="18"/>
  <c r="F178" i="18"/>
  <c r="E178" i="18"/>
  <c r="G178" i="18"/>
  <c r="F177" i="18"/>
  <c r="E177" i="18"/>
  <c r="G177" i="18"/>
  <c r="F176" i="18"/>
  <c r="E176" i="18"/>
  <c r="G176" i="18"/>
  <c r="F175" i="18"/>
  <c r="E175" i="18"/>
  <c r="G175" i="18"/>
  <c r="F174" i="18"/>
  <c r="E174" i="18"/>
  <c r="G174" i="18"/>
  <c r="F173" i="18"/>
  <c r="E173" i="18"/>
  <c r="G173" i="18"/>
  <c r="F172" i="18"/>
  <c r="E172" i="18"/>
  <c r="G172" i="18"/>
  <c r="F171" i="18"/>
  <c r="E171" i="18"/>
  <c r="G171" i="18"/>
  <c r="F170" i="18"/>
  <c r="E170" i="18"/>
  <c r="G170" i="18"/>
  <c r="F169" i="18"/>
  <c r="E169" i="18"/>
  <c r="G169" i="18"/>
  <c r="F168" i="18"/>
  <c r="E168" i="18"/>
  <c r="G168" i="18"/>
  <c r="F167" i="18"/>
  <c r="I167" i="18"/>
  <c r="E167" i="18"/>
  <c r="G167" i="18"/>
  <c r="H167" i="18"/>
  <c r="F166" i="18"/>
  <c r="E166" i="18"/>
  <c r="G166" i="18"/>
  <c r="F165" i="18"/>
  <c r="E165" i="18"/>
  <c r="G165" i="18"/>
  <c r="F164" i="18"/>
  <c r="E164" i="18"/>
  <c r="G164" i="18"/>
  <c r="F163" i="18"/>
  <c r="E163" i="18"/>
  <c r="G163" i="18"/>
  <c r="F162" i="18"/>
  <c r="E162" i="18"/>
  <c r="G162" i="18"/>
  <c r="F161" i="18"/>
  <c r="E161" i="18"/>
  <c r="G161" i="18"/>
  <c r="F160" i="18"/>
  <c r="E160" i="18"/>
  <c r="G160" i="18"/>
  <c r="F159" i="18"/>
  <c r="E159" i="18"/>
  <c r="G159" i="18"/>
  <c r="F158" i="18"/>
  <c r="E158" i="18"/>
  <c r="G158" i="18"/>
  <c r="F157" i="18"/>
  <c r="E157" i="18"/>
  <c r="G157" i="18"/>
  <c r="F156" i="18"/>
  <c r="E156" i="18"/>
  <c r="G156" i="18"/>
  <c r="F155" i="18"/>
  <c r="E155" i="18"/>
  <c r="G155" i="18"/>
  <c r="F154" i="18"/>
  <c r="E154" i="18"/>
  <c r="G154" i="18"/>
  <c r="F153" i="18"/>
  <c r="E153" i="18"/>
  <c r="G153" i="18"/>
  <c r="F152" i="18"/>
  <c r="E152" i="18"/>
  <c r="G152" i="18"/>
  <c r="F151" i="18"/>
  <c r="E151" i="18"/>
  <c r="G151" i="18"/>
  <c r="F150" i="18"/>
  <c r="I150" i="18"/>
  <c r="E150" i="18"/>
  <c r="G150" i="18"/>
  <c r="H150" i="18"/>
  <c r="F149" i="18"/>
  <c r="E149" i="18"/>
  <c r="G149" i="18"/>
  <c r="F148" i="18"/>
  <c r="E148" i="18"/>
  <c r="G148" i="18"/>
  <c r="F147" i="18"/>
  <c r="E147" i="18"/>
  <c r="G147" i="18"/>
  <c r="F146" i="18"/>
  <c r="I146" i="18"/>
  <c r="E146" i="18"/>
  <c r="G146" i="18"/>
  <c r="H146" i="18"/>
  <c r="F145" i="18"/>
  <c r="I145" i="18"/>
  <c r="E145" i="18"/>
  <c r="G145" i="18"/>
  <c r="H145" i="18"/>
  <c r="F144" i="18"/>
  <c r="E144" i="18"/>
  <c r="G144" i="18"/>
  <c r="F143" i="18"/>
  <c r="E143" i="18"/>
  <c r="G143" i="18"/>
  <c r="F142" i="18"/>
  <c r="E142" i="18"/>
  <c r="G142" i="18"/>
  <c r="F141" i="18"/>
  <c r="E141" i="18"/>
  <c r="G141" i="18"/>
  <c r="F140" i="18"/>
  <c r="E140" i="18"/>
  <c r="G140" i="18"/>
  <c r="F139" i="18"/>
  <c r="E139" i="18"/>
  <c r="G139" i="18"/>
  <c r="F138" i="18"/>
  <c r="E138" i="18"/>
  <c r="G138" i="18"/>
  <c r="F137" i="18"/>
  <c r="I137" i="18"/>
  <c r="E137" i="18"/>
  <c r="G137" i="18"/>
  <c r="H137" i="18"/>
  <c r="F136" i="18"/>
  <c r="E136" i="18"/>
  <c r="G136" i="18"/>
  <c r="F135" i="18"/>
  <c r="E135" i="18"/>
  <c r="G135" i="18"/>
  <c r="F134" i="18"/>
  <c r="E134" i="18"/>
  <c r="G134" i="18"/>
  <c r="F133" i="18"/>
  <c r="E133" i="18"/>
  <c r="G133" i="18"/>
  <c r="F132" i="18"/>
  <c r="E132" i="18"/>
  <c r="G132" i="18"/>
  <c r="F131" i="18"/>
  <c r="E131" i="18"/>
  <c r="G131" i="18"/>
  <c r="F130" i="18"/>
  <c r="E130" i="18"/>
  <c r="G130" i="18"/>
  <c r="F129" i="18"/>
  <c r="E129" i="18"/>
  <c r="G129" i="18"/>
  <c r="F128" i="18"/>
  <c r="E128" i="18"/>
  <c r="G128" i="18"/>
  <c r="F127" i="18"/>
  <c r="I127" i="18"/>
  <c r="E127" i="18"/>
  <c r="G127" i="18"/>
  <c r="H127" i="18"/>
  <c r="F126" i="18"/>
  <c r="E126" i="18"/>
  <c r="G126" i="18"/>
  <c r="F125" i="18"/>
  <c r="I125" i="18"/>
  <c r="E125" i="18"/>
  <c r="G125" i="18"/>
  <c r="H125" i="18"/>
  <c r="F124" i="18"/>
  <c r="E124" i="18"/>
  <c r="G124" i="18"/>
  <c r="F123" i="18"/>
  <c r="E123" i="18"/>
  <c r="G123" i="18"/>
  <c r="F122" i="18"/>
  <c r="E122" i="18"/>
  <c r="G122" i="18"/>
  <c r="F121" i="18"/>
  <c r="I121" i="18"/>
  <c r="E121" i="18"/>
  <c r="G121" i="18"/>
  <c r="H121" i="18"/>
  <c r="F120" i="18"/>
  <c r="I120" i="18"/>
  <c r="E120" i="18"/>
  <c r="G120" i="18"/>
  <c r="H120" i="18"/>
  <c r="F119" i="18"/>
  <c r="E119" i="18"/>
  <c r="G119" i="18"/>
  <c r="F118" i="18"/>
  <c r="E118" i="18"/>
  <c r="G118" i="18"/>
  <c r="F117" i="18"/>
  <c r="E117" i="18"/>
  <c r="G117" i="18"/>
  <c r="F116" i="18"/>
  <c r="E116" i="18"/>
  <c r="G116" i="18"/>
  <c r="F115" i="18"/>
  <c r="E115" i="18"/>
  <c r="G115" i="18"/>
  <c r="F114" i="18"/>
  <c r="I114" i="18"/>
  <c r="E114" i="18"/>
  <c r="G114" i="18"/>
  <c r="H114" i="18"/>
  <c r="F113" i="18"/>
  <c r="E113" i="18"/>
  <c r="G113" i="18"/>
  <c r="F112" i="18"/>
  <c r="I112" i="18"/>
  <c r="E112" i="18"/>
  <c r="G112" i="18"/>
  <c r="H112" i="18"/>
  <c r="F111" i="18"/>
  <c r="I111" i="18"/>
  <c r="E111" i="18"/>
  <c r="G111" i="18"/>
  <c r="H111" i="18"/>
  <c r="F110" i="18"/>
  <c r="E110" i="18"/>
  <c r="G110" i="18"/>
  <c r="F109" i="18"/>
  <c r="E109" i="18"/>
  <c r="G109" i="18"/>
  <c r="F108" i="18"/>
  <c r="I108" i="18"/>
  <c r="E108" i="18"/>
  <c r="G108" i="18"/>
  <c r="H108" i="18"/>
  <c r="F107" i="18"/>
  <c r="E107" i="18"/>
  <c r="G107" i="18"/>
  <c r="F106" i="18"/>
  <c r="E106" i="18"/>
  <c r="G106" i="18"/>
  <c r="F105" i="18"/>
  <c r="E105" i="18"/>
  <c r="G105" i="18"/>
  <c r="F104" i="18"/>
  <c r="I104" i="18"/>
  <c r="E104" i="18"/>
  <c r="G104" i="18"/>
  <c r="H104" i="18"/>
  <c r="F103" i="18"/>
  <c r="I103" i="18"/>
  <c r="E103" i="18"/>
  <c r="G103" i="18"/>
  <c r="H103" i="18"/>
  <c r="F102" i="18"/>
  <c r="E102" i="18"/>
  <c r="G102" i="18"/>
  <c r="F101" i="18"/>
  <c r="E101" i="18"/>
  <c r="G101" i="18"/>
  <c r="F100" i="18"/>
  <c r="E100" i="18"/>
  <c r="G100" i="18"/>
  <c r="F99" i="18"/>
  <c r="E99" i="18"/>
  <c r="G99" i="18"/>
  <c r="F98" i="18"/>
  <c r="I98" i="18"/>
  <c r="E98" i="18"/>
  <c r="G98" i="18"/>
  <c r="H98" i="18"/>
  <c r="F97" i="18"/>
  <c r="E97" i="18"/>
  <c r="G97" i="18"/>
  <c r="F96" i="18"/>
  <c r="E96" i="18"/>
  <c r="G96" i="18"/>
  <c r="F95" i="18"/>
  <c r="E95" i="18"/>
  <c r="G95" i="18"/>
  <c r="F94" i="18"/>
  <c r="E94" i="18"/>
  <c r="G94" i="18"/>
  <c r="F93" i="18"/>
  <c r="I93" i="18"/>
  <c r="E93" i="18"/>
  <c r="G93" i="18"/>
  <c r="F92" i="18"/>
  <c r="I92" i="18"/>
  <c r="E92" i="18"/>
  <c r="G92" i="18"/>
  <c r="F91" i="18"/>
  <c r="E91" i="18"/>
  <c r="G91" i="18"/>
  <c r="F90" i="18"/>
  <c r="I90" i="18"/>
  <c r="E90" i="18"/>
  <c r="G90" i="18"/>
  <c r="H90" i="18"/>
  <c r="F89" i="18"/>
  <c r="E89" i="18"/>
  <c r="G89" i="18"/>
  <c r="F88" i="18"/>
  <c r="E88" i="18"/>
  <c r="G88" i="18"/>
  <c r="F87" i="18"/>
  <c r="I87" i="18"/>
  <c r="E87" i="18"/>
  <c r="G87" i="18"/>
  <c r="H87" i="18"/>
  <c r="F86" i="18"/>
  <c r="E86" i="18"/>
  <c r="G86" i="18"/>
  <c r="F85" i="18"/>
  <c r="I85" i="18"/>
  <c r="E85" i="18"/>
  <c r="G85" i="18"/>
  <c r="H85" i="18"/>
  <c r="F84" i="18"/>
  <c r="I84" i="18"/>
  <c r="E84" i="18"/>
  <c r="G84" i="18"/>
  <c r="H84" i="18"/>
  <c r="F83" i="18"/>
  <c r="E83" i="18"/>
  <c r="G83" i="18"/>
  <c r="F82" i="18"/>
  <c r="I82" i="18"/>
  <c r="E82" i="18"/>
  <c r="G82" i="18"/>
  <c r="H82" i="18"/>
  <c r="F81" i="18"/>
  <c r="E81" i="18"/>
  <c r="G81" i="18"/>
  <c r="F80" i="18"/>
  <c r="I80" i="18"/>
  <c r="E80" i="18"/>
  <c r="G80" i="18"/>
  <c r="H80" i="18"/>
  <c r="F79" i="18"/>
  <c r="E79" i="18"/>
  <c r="G79" i="18"/>
  <c r="F78" i="18"/>
  <c r="E78" i="18"/>
  <c r="G78" i="18"/>
  <c r="F77" i="18"/>
  <c r="I77" i="18"/>
  <c r="E77" i="18"/>
  <c r="G77" i="18"/>
  <c r="H77" i="18"/>
  <c r="F76" i="18"/>
  <c r="E76" i="18"/>
  <c r="G76" i="18"/>
  <c r="F75" i="18"/>
  <c r="I75" i="18"/>
  <c r="E75" i="18"/>
  <c r="G75" i="18"/>
  <c r="H75" i="18"/>
  <c r="F74" i="18"/>
  <c r="E74" i="18"/>
  <c r="G74" i="18"/>
  <c r="F73" i="18"/>
  <c r="I73" i="18"/>
  <c r="E73" i="18"/>
  <c r="G73" i="18"/>
  <c r="H73" i="18"/>
  <c r="F72" i="18"/>
  <c r="E72" i="18"/>
  <c r="G72" i="18"/>
  <c r="F71" i="18"/>
  <c r="I71" i="18"/>
  <c r="E71" i="18"/>
  <c r="G71" i="18"/>
  <c r="H71" i="18"/>
  <c r="F70" i="18"/>
  <c r="E70" i="18"/>
  <c r="G70" i="18"/>
  <c r="F69" i="18"/>
  <c r="E69" i="18"/>
  <c r="G69" i="18"/>
  <c r="F68" i="18"/>
  <c r="E68" i="18"/>
  <c r="G68" i="18"/>
  <c r="F67" i="18"/>
  <c r="E67" i="18"/>
  <c r="G67" i="18"/>
  <c r="F66" i="18"/>
  <c r="E66" i="18"/>
  <c r="G66" i="18"/>
  <c r="F65" i="18"/>
  <c r="E65" i="18"/>
  <c r="G65" i="18"/>
  <c r="F64" i="18"/>
  <c r="I64" i="18"/>
  <c r="E64" i="18"/>
  <c r="G64" i="18"/>
  <c r="H64" i="18"/>
  <c r="F63" i="18"/>
  <c r="E63" i="18"/>
  <c r="G63" i="18"/>
  <c r="F62" i="18"/>
  <c r="E62" i="18"/>
  <c r="G62" i="18"/>
  <c r="F61" i="18"/>
  <c r="E61" i="18"/>
  <c r="G61" i="18"/>
  <c r="F60" i="18"/>
  <c r="E60" i="18"/>
  <c r="G60" i="18"/>
  <c r="F59" i="18"/>
  <c r="I59" i="18"/>
  <c r="E59" i="18"/>
  <c r="G59" i="18"/>
  <c r="H59" i="18"/>
  <c r="F58" i="18"/>
  <c r="E58" i="18"/>
  <c r="G58" i="18"/>
  <c r="F57" i="18"/>
  <c r="I57" i="18"/>
  <c r="E57" i="18"/>
  <c r="G57" i="18"/>
  <c r="H57" i="18"/>
  <c r="F56" i="18"/>
  <c r="I56" i="18"/>
  <c r="E56" i="18"/>
  <c r="G56" i="18"/>
  <c r="H56" i="18"/>
  <c r="F55" i="18"/>
  <c r="I55" i="18"/>
  <c r="E55" i="18"/>
  <c r="G55" i="18"/>
  <c r="H55" i="18"/>
  <c r="F54" i="18"/>
  <c r="I54" i="18"/>
  <c r="E54" i="18"/>
  <c r="G54" i="18"/>
  <c r="H54" i="18"/>
  <c r="F53" i="18"/>
  <c r="E53" i="18"/>
  <c r="G53" i="18"/>
  <c r="F52" i="18"/>
  <c r="I52" i="18"/>
  <c r="E52" i="18"/>
  <c r="G52" i="18"/>
  <c r="H52" i="18"/>
  <c r="F51" i="18"/>
  <c r="E51" i="18"/>
  <c r="G51" i="18"/>
  <c r="F50" i="18"/>
  <c r="E50" i="18"/>
  <c r="G50" i="18"/>
  <c r="F49" i="18"/>
  <c r="I49" i="18"/>
  <c r="E49" i="18"/>
  <c r="G49" i="18"/>
  <c r="H49" i="18"/>
  <c r="F48" i="18"/>
  <c r="E48" i="18"/>
  <c r="G48" i="18"/>
  <c r="F47" i="18"/>
  <c r="I47" i="18"/>
  <c r="E47" i="18"/>
  <c r="G47" i="18"/>
  <c r="H47" i="18"/>
  <c r="F46" i="18"/>
  <c r="I46" i="18"/>
  <c r="E46" i="18"/>
  <c r="G46" i="18"/>
  <c r="H46" i="18"/>
  <c r="F45" i="18"/>
  <c r="E45" i="18"/>
  <c r="G45" i="18"/>
  <c r="F44" i="18"/>
  <c r="E44" i="18"/>
  <c r="G44" i="18"/>
  <c r="F43" i="18"/>
  <c r="I43" i="18"/>
  <c r="E43" i="18"/>
  <c r="G43" i="18"/>
  <c r="H43" i="18"/>
  <c r="F42" i="18"/>
  <c r="E42" i="18"/>
  <c r="G42" i="18"/>
  <c r="F41" i="18"/>
  <c r="E41" i="18"/>
  <c r="G41" i="18"/>
  <c r="F40" i="18"/>
  <c r="I40" i="18"/>
  <c r="E40" i="18"/>
  <c r="G40" i="18"/>
  <c r="H40" i="18"/>
  <c r="F39" i="18"/>
  <c r="I39" i="18"/>
  <c r="E39" i="18"/>
  <c r="G39" i="18"/>
  <c r="H39" i="18"/>
  <c r="F38" i="18"/>
  <c r="E38" i="18"/>
  <c r="G38" i="18"/>
  <c r="F37" i="18"/>
  <c r="I37" i="18"/>
  <c r="E37" i="18"/>
  <c r="G37" i="18"/>
  <c r="H37" i="18"/>
  <c r="F36" i="18"/>
  <c r="E36" i="18"/>
  <c r="G36" i="18"/>
  <c r="F35" i="18"/>
  <c r="E35" i="18"/>
  <c r="G35" i="18"/>
  <c r="F34" i="18"/>
  <c r="I34" i="18"/>
  <c r="E34" i="18"/>
  <c r="G34" i="18"/>
  <c r="H34" i="18"/>
  <c r="F33" i="18"/>
  <c r="I33" i="18"/>
  <c r="E33" i="18"/>
  <c r="G33" i="18"/>
  <c r="H33" i="18"/>
  <c r="F32" i="18"/>
  <c r="I32" i="18"/>
  <c r="E32" i="18"/>
  <c r="G32" i="18"/>
  <c r="H32" i="18"/>
  <c r="F31" i="18"/>
  <c r="E31" i="18"/>
  <c r="G31" i="18"/>
  <c r="F30" i="18"/>
  <c r="I30" i="18"/>
  <c r="E30" i="18"/>
  <c r="G30" i="18"/>
  <c r="H30" i="18"/>
  <c r="F29" i="18"/>
  <c r="I29" i="18"/>
  <c r="E29" i="18"/>
  <c r="G29" i="18"/>
  <c r="H29" i="18"/>
  <c r="F28" i="18"/>
  <c r="I28" i="18"/>
  <c r="E28" i="18"/>
  <c r="G28" i="18"/>
  <c r="H28" i="18"/>
  <c r="F27" i="18"/>
  <c r="I27" i="18"/>
  <c r="E27" i="18"/>
  <c r="G27" i="18"/>
  <c r="H27" i="18"/>
  <c r="F26" i="18"/>
  <c r="I26" i="18"/>
  <c r="E26" i="18"/>
  <c r="G26" i="18"/>
  <c r="H26" i="18"/>
  <c r="F25" i="18"/>
  <c r="I25" i="18"/>
  <c r="E25" i="18"/>
  <c r="G25" i="18"/>
  <c r="H25" i="18"/>
  <c r="F24" i="18"/>
  <c r="I24" i="18"/>
  <c r="E24" i="18"/>
  <c r="G24" i="18"/>
  <c r="H24" i="18"/>
  <c r="F23" i="18"/>
  <c r="I23" i="18"/>
  <c r="E23" i="18"/>
  <c r="G23" i="18"/>
  <c r="H23" i="18"/>
  <c r="F22" i="18"/>
  <c r="E22" i="18"/>
  <c r="G22" i="18"/>
  <c r="F21" i="18"/>
  <c r="I21" i="18"/>
  <c r="E21" i="18"/>
  <c r="G21" i="18"/>
  <c r="H21" i="18"/>
  <c r="F20" i="18"/>
  <c r="E20" i="18"/>
  <c r="G20" i="18"/>
  <c r="F19" i="18"/>
  <c r="E19" i="18"/>
  <c r="G19" i="18"/>
  <c r="F18" i="18"/>
  <c r="I18" i="18"/>
  <c r="E18" i="18"/>
  <c r="G18" i="18"/>
  <c r="H18" i="18"/>
  <c r="F17" i="18"/>
  <c r="I17" i="18"/>
  <c r="E17" i="18"/>
  <c r="G17" i="18"/>
  <c r="H17" i="18"/>
  <c r="F16" i="18"/>
  <c r="I16" i="18"/>
  <c r="E16" i="18"/>
  <c r="G16" i="18"/>
  <c r="H16" i="18"/>
  <c r="F15" i="18"/>
  <c r="I15" i="18"/>
  <c r="E15" i="18"/>
  <c r="G15" i="18"/>
  <c r="H15" i="18"/>
  <c r="F14" i="18"/>
  <c r="I14" i="18"/>
  <c r="E14" i="18"/>
  <c r="G14" i="18"/>
  <c r="H14" i="18"/>
  <c r="F13" i="18"/>
  <c r="I13" i="18"/>
  <c r="E13" i="18"/>
  <c r="G13" i="18"/>
  <c r="H13" i="18"/>
  <c r="F12" i="18"/>
  <c r="I12" i="18"/>
  <c r="E12" i="18"/>
  <c r="G12" i="18"/>
  <c r="H12" i="18"/>
  <c r="F11" i="18"/>
  <c r="I11" i="18"/>
  <c r="E11" i="18"/>
  <c r="G11" i="18"/>
  <c r="H11" i="18"/>
  <c r="F10" i="18"/>
  <c r="I10" i="18"/>
  <c r="E10" i="18"/>
  <c r="G10" i="18"/>
  <c r="H10" i="18"/>
  <c r="F9" i="18"/>
  <c r="I9" i="18"/>
  <c r="E9" i="18"/>
  <c r="G9" i="18"/>
  <c r="H9" i="18"/>
  <c r="F8" i="18"/>
  <c r="I8" i="18"/>
  <c r="E8" i="18"/>
  <c r="G8" i="18"/>
  <c r="H8" i="18"/>
  <c r="F7" i="18"/>
  <c r="I7" i="18"/>
  <c r="E7" i="18"/>
  <c r="G7" i="18"/>
  <c r="H7" i="18"/>
  <c r="F6" i="18"/>
  <c r="I6" i="18"/>
  <c r="E6" i="18"/>
  <c r="G6" i="18"/>
  <c r="H6" i="18"/>
  <c r="F5" i="18"/>
  <c r="I5" i="18"/>
  <c r="E5" i="18"/>
  <c r="G5" i="18"/>
  <c r="H5" i="18"/>
  <c r="F4" i="18"/>
  <c r="I4" i="18"/>
  <c r="E4" i="18"/>
  <c r="G4" i="18"/>
  <c r="H4" i="18"/>
  <c r="F3" i="18"/>
  <c r="I3" i="18"/>
  <c r="E3" i="18"/>
  <c r="G3" i="18"/>
  <c r="H3" i="18"/>
  <c r="G2" i="18"/>
  <c r="H2" i="18"/>
  <c r="F2" i="18"/>
  <c r="I2" i="18"/>
  <c r="E2" i="18"/>
  <c r="F451" i="17"/>
  <c r="E451" i="17"/>
  <c r="G451" i="17"/>
  <c r="F450" i="17"/>
  <c r="E450" i="17"/>
  <c r="G450" i="17"/>
  <c r="F449" i="17"/>
  <c r="E449" i="17"/>
  <c r="G449" i="17"/>
  <c r="F448" i="17"/>
  <c r="E448" i="17"/>
  <c r="G448" i="17"/>
  <c r="F447" i="17"/>
  <c r="E447" i="17"/>
  <c r="G447" i="17"/>
  <c r="F446" i="17"/>
  <c r="E446" i="17"/>
  <c r="G446" i="17"/>
  <c r="F445" i="17"/>
  <c r="E445" i="17"/>
  <c r="G445" i="17"/>
  <c r="F444" i="17"/>
  <c r="E444" i="17"/>
  <c r="G444" i="17"/>
  <c r="F443" i="17"/>
  <c r="E443" i="17"/>
  <c r="G443" i="17"/>
  <c r="F442" i="17"/>
  <c r="E442" i="17"/>
  <c r="G442" i="17"/>
  <c r="F441" i="17"/>
  <c r="E441" i="17"/>
  <c r="G441" i="17"/>
  <c r="F440" i="17"/>
  <c r="E440" i="17"/>
  <c r="G440" i="17"/>
  <c r="F439" i="17"/>
  <c r="E439" i="17"/>
  <c r="G439" i="17"/>
  <c r="F438" i="17"/>
  <c r="E438" i="17"/>
  <c r="G438" i="17"/>
  <c r="F437" i="17"/>
  <c r="E437" i="17"/>
  <c r="G437" i="17"/>
  <c r="F436" i="17"/>
  <c r="E436" i="17"/>
  <c r="G436" i="17"/>
  <c r="F435" i="17"/>
  <c r="E435" i="17"/>
  <c r="G435" i="17"/>
  <c r="F434" i="17"/>
  <c r="E434" i="17"/>
  <c r="G434" i="17"/>
  <c r="F433" i="17"/>
  <c r="E433" i="17"/>
  <c r="G433" i="17"/>
  <c r="F432" i="17"/>
  <c r="E432" i="17"/>
  <c r="G432" i="17"/>
  <c r="F431" i="17"/>
  <c r="E431" i="17"/>
  <c r="G431" i="17"/>
  <c r="F430" i="17"/>
  <c r="E430" i="17"/>
  <c r="G430" i="17"/>
  <c r="F429" i="17"/>
  <c r="E429" i="17"/>
  <c r="G429" i="17"/>
  <c r="F428" i="17"/>
  <c r="E428" i="17"/>
  <c r="G428" i="17"/>
  <c r="F427" i="17"/>
  <c r="E427" i="17"/>
  <c r="G427" i="17"/>
  <c r="H427" i="17"/>
  <c r="F426" i="17"/>
  <c r="E426" i="17"/>
  <c r="G426" i="17"/>
  <c r="F425" i="17"/>
  <c r="E425" i="17"/>
  <c r="G425" i="17"/>
  <c r="F424" i="17"/>
  <c r="E424" i="17"/>
  <c r="G424" i="17"/>
  <c r="F423" i="17"/>
  <c r="E423" i="17"/>
  <c r="G423" i="17"/>
  <c r="F422" i="17"/>
  <c r="E422" i="17"/>
  <c r="G422" i="17"/>
  <c r="F421" i="17"/>
  <c r="E421" i="17"/>
  <c r="G421" i="17"/>
  <c r="F420" i="17"/>
  <c r="E420" i="17"/>
  <c r="G420" i="17"/>
  <c r="F419" i="17"/>
  <c r="E419" i="17"/>
  <c r="G419" i="17"/>
  <c r="F418" i="17"/>
  <c r="E418" i="17"/>
  <c r="G418" i="17"/>
  <c r="F417" i="17"/>
  <c r="E417" i="17"/>
  <c r="G417" i="17"/>
  <c r="F416" i="17"/>
  <c r="E416" i="17"/>
  <c r="G416" i="17"/>
  <c r="F415" i="17"/>
  <c r="E415" i="17"/>
  <c r="G415" i="17"/>
  <c r="F414" i="17"/>
  <c r="E414" i="17"/>
  <c r="G414" i="17"/>
  <c r="F413" i="17"/>
  <c r="E413" i="17"/>
  <c r="G413" i="17"/>
  <c r="F412" i="17"/>
  <c r="E412" i="17"/>
  <c r="G412" i="17"/>
  <c r="F411" i="17"/>
  <c r="E411" i="17"/>
  <c r="G411" i="17"/>
  <c r="F410" i="17"/>
  <c r="E410" i="17"/>
  <c r="G410" i="17"/>
  <c r="F409" i="17"/>
  <c r="E409" i="17"/>
  <c r="G409" i="17"/>
  <c r="F408" i="17"/>
  <c r="E408" i="17"/>
  <c r="G408" i="17"/>
  <c r="F407" i="17"/>
  <c r="E407" i="17"/>
  <c r="G407" i="17"/>
  <c r="F406" i="17"/>
  <c r="E406" i="17"/>
  <c r="G406" i="17"/>
  <c r="F405" i="17"/>
  <c r="E405" i="17"/>
  <c r="G405" i="17"/>
  <c r="F404" i="17"/>
  <c r="E404" i="17"/>
  <c r="G404" i="17"/>
  <c r="F403" i="17"/>
  <c r="E403" i="17"/>
  <c r="G403" i="17"/>
  <c r="F402" i="17"/>
  <c r="E402" i="17"/>
  <c r="G402" i="17"/>
  <c r="F401" i="17"/>
  <c r="E401" i="17"/>
  <c r="G401" i="17"/>
  <c r="F400" i="17"/>
  <c r="E400" i="17"/>
  <c r="G400" i="17"/>
  <c r="F399" i="17"/>
  <c r="E399" i="17"/>
  <c r="G399" i="17"/>
  <c r="F398" i="17"/>
  <c r="E398" i="17"/>
  <c r="G398" i="17"/>
  <c r="F397" i="17"/>
  <c r="E397" i="17"/>
  <c r="G397" i="17"/>
  <c r="F396" i="17"/>
  <c r="E396" i="17"/>
  <c r="G396" i="17"/>
  <c r="F395" i="17"/>
  <c r="E395" i="17"/>
  <c r="G395" i="17"/>
  <c r="H395" i="17"/>
  <c r="F394" i="17"/>
  <c r="E394" i="17"/>
  <c r="G394" i="17"/>
  <c r="F393" i="17"/>
  <c r="E393" i="17"/>
  <c r="G393" i="17"/>
  <c r="F392" i="17"/>
  <c r="E392" i="17"/>
  <c r="G392" i="17"/>
  <c r="F391" i="17"/>
  <c r="E391" i="17"/>
  <c r="G391" i="17"/>
  <c r="F390" i="17"/>
  <c r="E390" i="17"/>
  <c r="G390" i="17"/>
  <c r="F389" i="17"/>
  <c r="E389" i="17"/>
  <c r="G389" i="17"/>
  <c r="F388" i="17"/>
  <c r="E388" i="17"/>
  <c r="G388" i="17"/>
  <c r="F387" i="17"/>
  <c r="E387" i="17"/>
  <c r="G387" i="17"/>
  <c r="F386" i="17"/>
  <c r="E386" i="17"/>
  <c r="G386" i="17"/>
  <c r="F385" i="17"/>
  <c r="E385" i="17"/>
  <c r="G385" i="17"/>
  <c r="F384" i="17"/>
  <c r="E384" i="17"/>
  <c r="G384" i="17"/>
  <c r="F383" i="17"/>
  <c r="I383" i="17"/>
  <c r="E383" i="17"/>
  <c r="G383" i="17"/>
  <c r="H383" i="17"/>
  <c r="F382" i="17"/>
  <c r="I382" i="17"/>
  <c r="E382" i="17"/>
  <c r="G382" i="17"/>
  <c r="H382" i="17"/>
  <c r="F381" i="17"/>
  <c r="E381" i="17"/>
  <c r="G381" i="17"/>
  <c r="F380" i="17"/>
  <c r="E380" i="17"/>
  <c r="G380" i="17"/>
  <c r="F379" i="17"/>
  <c r="E379" i="17"/>
  <c r="G379" i="17"/>
  <c r="F378" i="17"/>
  <c r="E378" i="17"/>
  <c r="G378" i="17"/>
  <c r="F377" i="17"/>
  <c r="E377" i="17"/>
  <c r="G377" i="17"/>
  <c r="F376" i="17"/>
  <c r="E376" i="17"/>
  <c r="G376" i="17"/>
  <c r="F375" i="17"/>
  <c r="E375" i="17"/>
  <c r="G375" i="17"/>
  <c r="F374" i="17"/>
  <c r="E374" i="17"/>
  <c r="G374" i="17"/>
  <c r="F373" i="17"/>
  <c r="E373" i="17"/>
  <c r="G373" i="17"/>
  <c r="F372" i="17"/>
  <c r="E372" i="17"/>
  <c r="G372" i="17"/>
  <c r="F371" i="17"/>
  <c r="E371" i="17"/>
  <c r="G371" i="17"/>
  <c r="F370" i="17"/>
  <c r="E370" i="17"/>
  <c r="G370" i="17"/>
  <c r="F369" i="17"/>
  <c r="E369" i="17"/>
  <c r="G369" i="17"/>
  <c r="F368" i="17"/>
  <c r="E368" i="17"/>
  <c r="G368" i="17"/>
  <c r="F367" i="17"/>
  <c r="E367" i="17"/>
  <c r="G367" i="17"/>
  <c r="F366" i="17"/>
  <c r="E366" i="17"/>
  <c r="G366" i="17"/>
  <c r="F365" i="17"/>
  <c r="E365" i="17"/>
  <c r="G365" i="17"/>
  <c r="F364" i="17"/>
  <c r="E364" i="17"/>
  <c r="G364" i="17"/>
  <c r="F363" i="17"/>
  <c r="E363" i="17"/>
  <c r="G363" i="17"/>
  <c r="F362" i="17"/>
  <c r="E362" i="17"/>
  <c r="G362" i="17"/>
  <c r="F361" i="17"/>
  <c r="E361" i="17"/>
  <c r="G361" i="17"/>
  <c r="F360" i="17"/>
  <c r="E360" i="17"/>
  <c r="G360" i="17"/>
  <c r="F359" i="17"/>
  <c r="E359" i="17"/>
  <c r="G359" i="17"/>
  <c r="F358" i="17"/>
  <c r="E358" i="17"/>
  <c r="G358" i="17"/>
  <c r="F357" i="17"/>
  <c r="E357" i="17"/>
  <c r="G357" i="17"/>
  <c r="F356" i="17"/>
  <c r="E356" i="17"/>
  <c r="G356" i="17"/>
  <c r="F355" i="17"/>
  <c r="E355" i="17"/>
  <c r="G355" i="17"/>
  <c r="F354" i="17"/>
  <c r="E354" i="17"/>
  <c r="G354" i="17"/>
  <c r="F353" i="17"/>
  <c r="E353" i="17"/>
  <c r="G353" i="17"/>
  <c r="F352" i="17"/>
  <c r="E352" i="17"/>
  <c r="G352" i="17"/>
  <c r="F351" i="17"/>
  <c r="E351" i="17"/>
  <c r="G351" i="17"/>
  <c r="F350" i="17"/>
  <c r="E350" i="17"/>
  <c r="G350" i="17"/>
  <c r="F349" i="17"/>
  <c r="E349" i="17"/>
  <c r="G349" i="17"/>
  <c r="F348" i="17"/>
  <c r="E348" i="17"/>
  <c r="G348" i="17"/>
  <c r="F347" i="17"/>
  <c r="E347" i="17"/>
  <c r="G347" i="17"/>
  <c r="F346" i="17"/>
  <c r="E346" i="17"/>
  <c r="G346" i="17"/>
  <c r="F345" i="17"/>
  <c r="E345" i="17"/>
  <c r="G345" i="17"/>
  <c r="F344" i="17"/>
  <c r="E344" i="17"/>
  <c r="G344" i="17"/>
  <c r="F343" i="17"/>
  <c r="E343" i="17"/>
  <c r="G343" i="17"/>
  <c r="F342" i="17"/>
  <c r="E342" i="17"/>
  <c r="G342" i="17"/>
  <c r="F341" i="17"/>
  <c r="E341" i="17"/>
  <c r="G341" i="17"/>
  <c r="F340" i="17"/>
  <c r="E340" i="17"/>
  <c r="G340" i="17"/>
  <c r="F339" i="17"/>
  <c r="E339" i="17"/>
  <c r="G339" i="17"/>
  <c r="F338" i="17"/>
  <c r="E338" i="17"/>
  <c r="G338" i="17"/>
  <c r="F337" i="17"/>
  <c r="E337" i="17"/>
  <c r="G337" i="17"/>
  <c r="F336" i="17"/>
  <c r="E336" i="17"/>
  <c r="G336" i="17"/>
  <c r="F335" i="17"/>
  <c r="E335" i="17"/>
  <c r="G335" i="17"/>
  <c r="F334" i="17"/>
  <c r="E334" i="17"/>
  <c r="G334" i="17"/>
  <c r="F333" i="17"/>
  <c r="E333" i="17"/>
  <c r="G333" i="17"/>
  <c r="F332" i="17"/>
  <c r="E332" i="17"/>
  <c r="G332" i="17"/>
  <c r="F331" i="17"/>
  <c r="E331" i="17"/>
  <c r="G331" i="17"/>
  <c r="F330" i="17"/>
  <c r="E330" i="17"/>
  <c r="G330" i="17"/>
  <c r="F329" i="17"/>
  <c r="E329" i="17"/>
  <c r="G329" i="17"/>
  <c r="F328" i="17"/>
  <c r="E328" i="17"/>
  <c r="G328" i="17"/>
  <c r="F327" i="17"/>
  <c r="E327" i="17"/>
  <c r="G327" i="17"/>
  <c r="F326" i="17"/>
  <c r="E326" i="17"/>
  <c r="G326" i="17"/>
  <c r="F325" i="17"/>
  <c r="E325" i="17"/>
  <c r="G325" i="17"/>
  <c r="F324" i="17"/>
  <c r="E324" i="17"/>
  <c r="G324" i="17"/>
  <c r="F323" i="17"/>
  <c r="E323" i="17"/>
  <c r="G323" i="17"/>
  <c r="F322" i="17"/>
  <c r="E322" i="17"/>
  <c r="G322" i="17"/>
  <c r="F321" i="17"/>
  <c r="E321" i="17"/>
  <c r="G321" i="17"/>
  <c r="F320" i="17"/>
  <c r="E320" i="17"/>
  <c r="G320" i="17"/>
  <c r="F319" i="17"/>
  <c r="E319" i="17"/>
  <c r="G319" i="17"/>
  <c r="F318" i="17"/>
  <c r="E318" i="17"/>
  <c r="G318" i="17"/>
  <c r="H318" i="17"/>
  <c r="F317" i="17"/>
  <c r="E317" i="17"/>
  <c r="G317" i="17"/>
  <c r="F316" i="17"/>
  <c r="E316" i="17"/>
  <c r="G316" i="17"/>
  <c r="F315" i="17"/>
  <c r="E315" i="17"/>
  <c r="G315" i="17"/>
  <c r="F314" i="17"/>
  <c r="E314" i="17"/>
  <c r="G314" i="17"/>
  <c r="F313" i="17"/>
  <c r="E313" i="17"/>
  <c r="G313" i="17"/>
  <c r="F312" i="17"/>
  <c r="E312" i="17"/>
  <c r="G312" i="17"/>
  <c r="F311" i="17"/>
  <c r="E311" i="17"/>
  <c r="G311" i="17"/>
  <c r="F310" i="17"/>
  <c r="E310" i="17"/>
  <c r="G310" i="17"/>
  <c r="F309" i="17"/>
  <c r="E309" i="17"/>
  <c r="G309" i="17"/>
  <c r="F308" i="17"/>
  <c r="E308" i="17"/>
  <c r="G308" i="17"/>
  <c r="F307" i="17"/>
  <c r="E307" i="17"/>
  <c r="G307" i="17"/>
  <c r="F306" i="17"/>
  <c r="E306" i="17"/>
  <c r="G306" i="17"/>
  <c r="F305" i="17"/>
  <c r="E305" i="17"/>
  <c r="G305" i="17"/>
  <c r="F304" i="17"/>
  <c r="E304" i="17"/>
  <c r="G304" i="17"/>
  <c r="F303" i="17"/>
  <c r="E303" i="17"/>
  <c r="G303" i="17"/>
  <c r="F302" i="17"/>
  <c r="E302" i="17"/>
  <c r="G302" i="17"/>
  <c r="F301" i="17"/>
  <c r="E301" i="17"/>
  <c r="G301" i="17"/>
  <c r="F300" i="17"/>
  <c r="E300" i="17"/>
  <c r="G300" i="17"/>
  <c r="F299" i="17"/>
  <c r="E299" i="17"/>
  <c r="G299" i="17"/>
  <c r="H299" i="17"/>
  <c r="F298" i="17"/>
  <c r="E298" i="17"/>
  <c r="G298" i="17"/>
  <c r="F297" i="17"/>
  <c r="E297" i="17"/>
  <c r="G297" i="17"/>
  <c r="F296" i="17"/>
  <c r="E296" i="17"/>
  <c r="G296" i="17"/>
  <c r="F295" i="17"/>
  <c r="E295" i="17"/>
  <c r="G295" i="17"/>
  <c r="F294" i="17"/>
  <c r="E294" i="17"/>
  <c r="G294" i="17"/>
  <c r="H294" i="17"/>
  <c r="F293" i="17"/>
  <c r="E293" i="17"/>
  <c r="G293" i="17"/>
  <c r="F292" i="17"/>
  <c r="I292" i="17"/>
  <c r="E292" i="17"/>
  <c r="G292" i="17"/>
  <c r="H292" i="17"/>
  <c r="F291" i="17"/>
  <c r="E291" i="17"/>
  <c r="G291" i="17"/>
  <c r="F290" i="17"/>
  <c r="E290" i="17"/>
  <c r="G290" i="17"/>
  <c r="F289" i="17"/>
  <c r="E289" i="17"/>
  <c r="G289" i="17"/>
  <c r="H289" i="17"/>
  <c r="F288" i="17"/>
  <c r="E288" i="17"/>
  <c r="G288" i="17"/>
  <c r="F287" i="17"/>
  <c r="E287" i="17"/>
  <c r="G287" i="17"/>
  <c r="F286" i="17"/>
  <c r="E286" i="17"/>
  <c r="G286" i="17"/>
  <c r="F285" i="17"/>
  <c r="E285" i="17"/>
  <c r="G285" i="17"/>
  <c r="F284" i="17"/>
  <c r="E284" i="17"/>
  <c r="G284" i="17"/>
  <c r="F283" i="17"/>
  <c r="E283" i="17"/>
  <c r="G283" i="17"/>
  <c r="F282" i="17"/>
  <c r="E282" i="17"/>
  <c r="G282" i="17"/>
  <c r="F281" i="17"/>
  <c r="E281" i="17"/>
  <c r="G281" i="17"/>
  <c r="F280" i="17"/>
  <c r="E280" i="17"/>
  <c r="G280" i="17"/>
  <c r="F279" i="17"/>
  <c r="E279" i="17"/>
  <c r="G279" i="17"/>
  <c r="F278" i="17"/>
  <c r="E278" i="17"/>
  <c r="G278" i="17"/>
  <c r="F277" i="17"/>
  <c r="E277" i="17"/>
  <c r="G277" i="17"/>
  <c r="F276" i="17"/>
  <c r="E276" i="17"/>
  <c r="G276" i="17"/>
  <c r="F275" i="17"/>
  <c r="E275" i="17"/>
  <c r="G275" i="17"/>
  <c r="F274" i="17"/>
  <c r="E274" i="17"/>
  <c r="G274" i="17"/>
  <c r="F273" i="17"/>
  <c r="E273" i="17"/>
  <c r="G273" i="17"/>
  <c r="F272" i="17"/>
  <c r="E272" i="17"/>
  <c r="G272" i="17"/>
  <c r="F271" i="17"/>
  <c r="E271" i="17"/>
  <c r="G271" i="17"/>
  <c r="F270" i="17"/>
  <c r="E270" i="17"/>
  <c r="G270" i="17"/>
  <c r="F269" i="17"/>
  <c r="E269" i="17"/>
  <c r="G269" i="17"/>
  <c r="F268" i="17"/>
  <c r="E268" i="17"/>
  <c r="G268" i="17"/>
  <c r="F267" i="17"/>
  <c r="E267" i="17"/>
  <c r="G267" i="17"/>
  <c r="F266" i="17"/>
  <c r="E266" i="17"/>
  <c r="G266" i="17"/>
  <c r="F265" i="17"/>
  <c r="E265" i="17"/>
  <c r="G265" i="17"/>
  <c r="F264" i="17"/>
  <c r="E264" i="17"/>
  <c r="G264" i="17"/>
  <c r="F263" i="17"/>
  <c r="E263" i="17"/>
  <c r="G263" i="17"/>
  <c r="F262" i="17"/>
  <c r="I262" i="17"/>
  <c r="E262" i="17"/>
  <c r="G262" i="17"/>
  <c r="H262" i="17"/>
  <c r="F261" i="17"/>
  <c r="E261" i="17"/>
  <c r="G261" i="17"/>
  <c r="F260" i="17"/>
  <c r="E260" i="17"/>
  <c r="G260" i="17"/>
  <c r="F259" i="17"/>
  <c r="E259" i="17"/>
  <c r="G259" i="17"/>
  <c r="F258" i="17"/>
  <c r="E258" i="17"/>
  <c r="G258" i="17"/>
  <c r="F257" i="17"/>
  <c r="E257" i="17"/>
  <c r="G257" i="17"/>
  <c r="F256" i="17"/>
  <c r="E256" i="17"/>
  <c r="G256" i="17"/>
  <c r="F255" i="17"/>
  <c r="E255" i="17"/>
  <c r="G255" i="17"/>
  <c r="F254" i="17"/>
  <c r="E254" i="17"/>
  <c r="G254" i="17"/>
  <c r="F253" i="17"/>
  <c r="E253" i="17"/>
  <c r="G253" i="17"/>
  <c r="F252" i="17"/>
  <c r="E252" i="17"/>
  <c r="G252" i="17"/>
  <c r="F251" i="17"/>
  <c r="E251" i="17"/>
  <c r="G251" i="17"/>
  <c r="H251" i="17"/>
  <c r="F250" i="17"/>
  <c r="E250" i="17"/>
  <c r="G250" i="17"/>
  <c r="F249" i="17"/>
  <c r="E249" i="17"/>
  <c r="G249" i="17"/>
  <c r="F248" i="17"/>
  <c r="E248" i="17"/>
  <c r="G248" i="17"/>
  <c r="F247" i="17"/>
  <c r="E247" i="17"/>
  <c r="G247" i="17"/>
  <c r="F246" i="17"/>
  <c r="E246" i="17"/>
  <c r="G246" i="17"/>
  <c r="F245" i="17"/>
  <c r="E245" i="17"/>
  <c r="G245" i="17"/>
  <c r="F244" i="17"/>
  <c r="E244" i="17"/>
  <c r="G244" i="17"/>
  <c r="F243" i="17"/>
  <c r="E243" i="17"/>
  <c r="G243" i="17"/>
  <c r="F242" i="17"/>
  <c r="E242" i="17"/>
  <c r="G242" i="17"/>
  <c r="F241" i="17"/>
  <c r="E241" i="17"/>
  <c r="G241" i="17"/>
  <c r="F240" i="17"/>
  <c r="E240" i="17"/>
  <c r="G240" i="17"/>
  <c r="F239" i="17"/>
  <c r="E239" i="17"/>
  <c r="G239" i="17"/>
  <c r="F238" i="17"/>
  <c r="E238" i="17"/>
  <c r="G238" i="17"/>
  <c r="F237" i="17"/>
  <c r="E237" i="17"/>
  <c r="G237" i="17"/>
  <c r="F236" i="17"/>
  <c r="E236" i="17"/>
  <c r="G236" i="17"/>
  <c r="F235" i="17"/>
  <c r="E235" i="17"/>
  <c r="G235" i="17"/>
  <c r="F234" i="17"/>
  <c r="E234" i="17"/>
  <c r="G234" i="17"/>
  <c r="F233" i="17"/>
  <c r="E233" i="17"/>
  <c r="G233" i="17"/>
  <c r="F232" i="17"/>
  <c r="E232" i="17"/>
  <c r="G232" i="17"/>
  <c r="F231" i="17"/>
  <c r="E231" i="17"/>
  <c r="G231" i="17"/>
  <c r="F230" i="17"/>
  <c r="E230" i="17"/>
  <c r="G230" i="17"/>
  <c r="F229" i="17"/>
  <c r="E229" i="17"/>
  <c r="G229" i="17"/>
  <c r="F228" i="17"/>
  <c r="E228" i="17"/>
  <c r="G228" i="17"/>
  <c r="F227" i="17"/>
  <c r="E227" i="17"/>
  <c r="G227" i="17"/>
  <c r="F226" i="17"/>
  <c r="E226" i="17"/>
  <c r="G226" i="17"/>
  <c r="F225" i="17"/>
  <c r="E225" i="17"/>
  <c r="G225" i="17"/>
  <c r="F224" i="17"/>
  <c r="E224" i="17"/>
  <c r="G224" i="17"/>
  <c r="F223" i="17"/>
  <c r="I223" i="17"/>
  <c r="E223" i="17"/>
  <c r="G223" i="17"/>
  <c r="H223" i="17"/>
  <c r="F222" i="17"/>
  <c r="I222" i="17"/>
  <c r="E222" i="17"/>
  <c r="G222" i="17"/>
  <c r="H222" i="17"/>
  <c r="F221" i="17"/>
  <c r="E221" i="17"/>
  <c r="G221" i="17"/>
  <c r="F220" i="17"/>
  <c r="E220" i="17"/>
  <c r="G220" i="17"/>
  <c r="F219" i="17"/>
  <c r="E219" i="17"/>
  <c r="G219" i="17"/>
  <c r="F218" i="17"/>
  <c r="E218" i="17"/>
  <c r="G218" i="17"/>
  <c r="F217" i="17"/>
  <c r="E217" i="17"/>
  <c r="G217" i="17"/>
  <c r="F216" i="17"/>
  <c r="E216" i="17"/>
  <c r="G216" i="17"/>
  <c r="H216" i="17"/>
  <c r="F215" i="17"/>
  <c r="E215" i="17"/>
  <c r="G215" i="17"/>
  <c r="F214" i="17"/>
  <c r="E214" i="17"/>
  <c r="G214" i="17"/>
  <c r="F213" i="17"/>
  <c r="E213" i="17"/>
  <c r="G213" i="17"/>
  <c r="F212" i="17"/>
  <c r="E212" i="17"/>
  <c r="G212" i="17"/>
  <c r="F211" i="17"/>
  <c r="E211" i="17"/>
  <c r="G211" i="17"/>
  <c r="F210" i="17"/>
  <c r="E210" i="17"/>
  <c r="G210" i="17"/>
  <c r="F209" i="17"/>
  <c r="E209" i="17"/>
  <c r="G209" i="17"/>
  <c r="F208" i="17"/>
  <c r="E208" i="17"/>
  <c r="G208" i="17"/>
  <c r="F207" i="17"/>
  <c r="E207" i="17"/>
  <c r="G207" i="17"/>
  <c r="F206" i="17"/>
  <c r="I206" i="17"/>
  <c r="E206" i="17"/>
  <c r="G206" i="17"/>
  <c r="H206" i="17"/>
  <c r="F205" i="17"/>
  <c r="I205" i="17"/>
  <c r="E205" i="17"/>
  <c r="G205" i="17"/>
  <c r="H205" i="17"/>
  <c r="F204" i="17"/>
  <c r="E204" i="17"/>
  <c r="G204" i="17"/>
  <c r="F203" i="17"/>
  <c r="E203" i="17"/>
  <c r="G203" i="17"/>
  <c r="F202" i="17"/>
  <c r="E202" i="17"/>
  <c r="G202" i="17"/>
  <c r="F201" i="17"/>
  <c r="E201" i="17"/>
  <c r="G201" i="17"/>
  <c r="F200" i="17"/>
  <c r="E200" i="17"/>
  <c r="G200" i="17"/>
  <c r="F199" i="17"/>
  <c r="E199" i="17"/>
  <c r="G199" i="17"/>
  <c r="F198" i="17"/>
  <c r="I198" i="17"/>
  <c r="E198" i="17"/>
  <c r="G198" i="17"/>
  <c r="H198" i="17"/>
  <c r="F197" i="17"/>
  <c r="E197" i="17"/>
  <c r="G197" i="17"/>
  <c r="F196" i="17"/>
  <c r="I196" i="17"/>
  <c r="E196" i="17"/>
  <c r="G196" i="17"/>
  <c r="F195" i="17"/>
  <c r="E195" i="17"/>
  <c r="G195" i="17"/>
  <c r="F194" i="17"/>
  <c r="E194" i="17"/>
  <c r="G194" i="17"/>
  <c r="F193" i="17"/>
  <c r="E193" i="17"/>
  <c r="G193" i="17"/>
  <c r="F192" i="17"/>
  <c r="E192" i="17"/>
  <c r="G192" i="17"/>
  <c r="H192" i="17"/>
  <c r="F191" i="17"/>
  <c r="E191" i="17"/>
  <c r="G191" i="17"/>
  <c r="F190" i="17"/>
  <c r="E190" i="17"/>
  <c r="G190" i="17"/>
  <c r="F189" i="17"/>
  <c r="E189" i="17"/>
  <c r="G189" i="17"/>
  <c r="F188" i="17"/>
  <c r="E188" i="17"/>
  <c r="G188" i="17"/>
  <c r="F187" i="17"/>
  <c r="I187" i="17"/>
  <c r="E187" i="17"/>
  <c r="G187" i="17"/>
  <c r="F186" i="17"/>
  <c r="E186" i="17"/>
  <c r="G186" i="17"/>
  <c r="F185" i="17"/>
  <c r="E185" i="17"/>
  <c r="G185" i="17"/>
  <c r="F184" i="17"/>
  <c r="I184" i="17"/>
  <c r="E184" i="17"/>
  <c r="G184" i="17"/>
  <c r="H184" i="17"/>
  <c r="F183" i="17"/>
  <c r="E183" i="17"/>
  <c r="G183" i="17"/>
  <c r="F182" i="17"/>
  <c r="E182" i="17"/>
  <c r="G182" i="17"/>
  <c r="F181" i="17"/>
  <c r="E181" i="17"/>
  <c r="G181" i="17"/>
  <c r="F180" i="17"/>
  <c r="E180" i="17"/>
  <c r="G180" i="17"/>
  <c r="F179" i="17"/>
  <c r="E179" i="17"/>
  <c r="G179" i="17"/>
  <c r="F178" i="17"/>
  <c r="E178" i="17"/>
  <c r="G178" i="17"/>
  <c r="F177" i="17"/>
  <c r="E177" i="17"/>
  <c r="G177" i="17"/>
  <c r="F176" i="17"/>
  <c r="E176" i="17"/>
  <c r="G176" i="17"/>
  <c r="F175" i="17"/>
  <c r="E175" i="17"/>
  <c r="G175" i="17"/>
  <c r="F174" i="17"/>
  <c r="E174" i="17"/>
  <c r="G174" i="17"/>
  <c r="F173" i="17"/>
  <c r="E173" i="17"/>
  <c r="G173" i="17"/>
  <c r="F172" i="17"/>
  <c r="E172" i="17"/>
  <c r="G172" i="17"/>
  <c r="F171" i="17"/>
  <c r="E171" i="17"/>
  <c r="G171" i="17"/>
  <c r="F170" i="17"/>
  <c r="E170" i="17"/>
  <c r="G170" i="17"/>
  <c r="F169" i="17"/>
  <c r="E169" i="17"/>
  <c r="G169" i="17"/>
  <c r="F168" i="17"/>
  <c r="E168" i="17"/>
  <c r="G168" i="17"/>
  <c r="F167" i="17"/>
  <c r="E167" i="17"/>
  <c r="G167" i="17"/>
  <c r="F166" i="17"/>
  <c r="E166" i="17"/>
  <c r="G166" i="17"/>
  <c r="F165" i="17"/>
  <c r="E165" i="17"/>
  <c r="G165" i="17"/>
  <c r="F164" i="17"/>
  <c r="E164" i="17"/>
  <c r="G164" i="17"/>
  <c r="F163" i="17"/>
  <c r="E163" i="17"/>
  <c r="G163" i="17"/>
  <c r="F162" i="17"/>
  <c r="E162" i="17"/>
  <c r="G162" i="17"/>
  <c r="F161" i="17"/>
  <c r="E161" i="17"/>
  <c r="G161" i="17"/>
  <c r="F160" i="17"/>
  <c r="E160" i="17"/>
  <c r="G160" i="17"/>
  <c r="F159" i="17"/>
  <c r="E159" i="17"/>
  <c r="G159" i="17"/>
  <c r="F158" i="17"/>
  <c r="E158" i="17"/>
  <c r="G158" i="17"/>
  <c r="F157" i="17"/>
  <c r="E157" i="17"/>
  <c r="G157" i="17"/>
  <c r="F156" i="17"/>
  <c r="E156" i="17"/>
  <c r="G156" i="17"/>
  <c r="F155" i="17"/>
  <c r="E155" i="17"/>
  <c r="G155" i="17"/>
  <c r="F154" i="17"/>
  <c r="E154" i="17"/>
  <c r="G154" i="17"/>
  <c r="F153" i="17"/>
  <c r="I153" i="17"/>
  <c r="E153" i="17"/>
  <c r="G153" i="17"/>
  <c r="H153" i="17"/>
  <c r="F152" i="17"/>
  <c r="E152" i="17"/>
  <c r="G152" i="17"/>
  <c r="F151" i="17"/>
  <c r="E151" i="17"/>
  <c r="G151" i="17"/>
  <c r="F150" i="17"/>
  <c r="I150" i="17"/>
  <c r="E150" i="17"/>
  <c r="G150" i="17"/>
  <c r="H150" i="17"/>
  <c r="F149" i="17"/>
  <c r="E149" i="17"/>
  <c r="G149" i="17"/>
  <c r="F148" i="17"/>
  <c r="E148" i="17"/>
  <c r="G148" i="17"/>
  <c r="F147" i="17"/>
  <c r="E147" i="17"/>
  <c r="G147" i="17"/>
  <c r="F146" i="17"/>
  <c r="E146" i="17"/>
  <c r="G146" i="17"/>
  <c r="F145" i="17"/>
  <c r="E145" i="17"/>
  <c r="G145" i="17"/>
  <c r="F144" i="17"/>
  <c r="E144" i="17"/>
  <c r="G144" i="17"/>
  <c r="F143" i="17"/>
  <c r="E143" i="17"/>
  <c r="G143" i="17"/>
  <c r="F142" i="17"/>
  <c r="E142" i="17"/>
  <c r="G142" i="17"/>
  <c r="F141" i="17"/>
  <c r="E141" i="17"/>
  <c r="G141" i="17"/>
  <c r="F140" i="17"/>
  <c r="E140" i="17"/>
  <c r="G140" i="17"/>
  <c r="F139" i="17"/>
  <c r="E139" i="17"/>
  <c r="G139" i="17"/>
  <c r="F138" i="17"/>
  <c r="E138" i="17"/>
  <c r="G138" i="17"/>
  <c r="F137" i="17"/>
  <c r="E137" i="17"/>
  <c r="G137" i="17"/>
  <c r="F136" i="17"/>
  <c r="E136" i="17"/>
  <c r="G136" i="17"/>
  <c r="F135" i="17"/>
  <c r="E135" i="17"/>
  <c r="G135" i="17"/>
  <c r="F134" i="17"/>
  <c r="E134" i="17"/>
  <c r="G134" i="17"/>
  <c r="F133" i="17"/>
  <c r="E133" i="17"/>
  <c r="G133" i="17"/>
  <c r="F132" i="17"/>
  <c r="E132" i="17"/>
  <c r="G132" i="17"/>
  <c r="F131" i="17"/>
  <c r="E131" i="17"/>
  <c r="G131" i="17"/>
  <c r="F130" i="17"/>
  <c r="E130" i="17"/>
  <c r="G130" i="17"/>
  <c r="F129" i="17"/>
  <c r="E129" i="17"/>
  <c r="G129" i="17"/>
  <c r="F128" i="17"/>
  <c r="I128" i="17"/>
  <c r="E128" i="17"/>
  <c r="G128" i="17"/>
  <c r="H128" i="17"/>
  <c r="F127" i="17"/>
  <c r="I127" i="17"/>
  <c r="E127" i="17"/>
  <c r="G127" i="17"/>
  <c r="H127" i="17"/>
  <c r="F126" i="17"/>
  <c r="E126" i="17"/>
  <c r="G126" i="17"/>
  <c r="F125" i="17"/>
  <c r="E125" i="17"/>
  <c r="G125" i="17"/>
  <c r="F124" i="17"/>
  <c r="E124" i="17"/>
  <c r="G124" i="17"/>
  <c r="F123" i="17"/>
  <c r="E123" i="17"/>
  <c r="G123" i="17"/>
  <c r="F122" i="17"/>
  <c r="E122" i="17"/>
  <c r="G122" i="17"/>
  <c r="F121" i="17"/>
  <c r="E121" i="17"/>
  <c r="G121" i="17"/>
  <c r="G120" i="17"/>
  <c r="H120" i="17"/>
  <c r="F120" i="17"/>
  <c r="I120" i="17"/>
  <c r="E120" i="17"/>
  <c r="F119" i="17"/>
  <c r="I119" i="17"/>
  <c r="E119" i="17"/>
  <c r="G119" i="17"/>
  <c r="H119" i="17"/>
  <c r="F118" i="17"/>
  <c r="E118" i="17"/>
  <c r="G118" i="17"/>
  <c r="F117" i="17"/>
  <c r="E117" i="17"/>
  <c r="G117" i="17"/>
  <c r="F116" i="17"/>
  <c r="E116" i="17"/>
  <c r="G116" i="17"/>
  <c r="F115" i="17"/>
  <c r="I115" i="17"/>
  <c r="E115" i="17"/>
  <c r="G115" i="17"/>
  <c r="H115" i="17"/>
  <c r="F114" i="17"/>
  <c r="I114" i="17"/>
  <c r="E114" i="17"/>
  <c r="G114" i="17"/>
  <c r="H114" i="17"/>
  <c r="F113" i="17"/>
  <c r="I113" i="17"/>
  <c r="E113" i="17"/>
  <c r="G113" i="17"/>
  <c r="H113" i="17"/>
  <c r="F112" i="17"/>
  <c r="E112" i="17"/>
  <c r="G112" i="17"/>
  <c r="F111" i="17"/>
  <c r="E111" i="17"/>
  <c r="G111" i="17"/>
  <c r="F110" i="17"/>
  <c r="E110" i="17"/>
  <c r="G110" i="17"/>
  <c r="F109" i="17"/>
  <c r="E109" i="17"/>
  <c r="G109" i="17"/>
  <c r="F108" i="17"/>
  <c r="I108" i="17"/>
  <c r="E108" i="17"/>
  <c r="G108" i="17"/>
  <c r="H108" i="17"/>
  <c r="F107" i="17"/>
  <c r="E107" i="17"/>
  <c r="G107" i="17"/>
  <c r="F106" i="17"/>
  <c r="E106" i="17"/>
  <c r="G106" i="17"/>
  <c r="F105" i="17"/>
  <c r="E105" i="17"/>
  <c r="G105" i="17"/>
  <c r="F104" i="17"/>
  <c r="I104" i="17"/>
  <c r="E104" i="17"/>
  <c r="G104" i="17"/>
  <c r="H104" i="17"/>
  <c r="F103" i="17"/>
  <c r="I103" i="17"/>
  <c r="E103" i="17"/>
  <c r="G103" i="17"/>
  <c r="H103" i="17"/>
  <c r="F102" i="17"/>
  <c r="E102" i="17"/>
  <c r="G102" i="17"/>
  <c r="F101" i="17"/>
  <c r="E101" i="17"/>
  <c r="G101" i="17"/>
  <c r="F100" i="17"/>
  <c r="E100" i="17"/>
  <c r="G100" i="17"/>
  <c r="F99" i="17"/>
  <c r="E99" i="17"/>
  <c r="G99" i="17"/>
  <c r="F98" i="17"/>
  <c r="E98" i="17"/>
  <c r="G98" i="17"/>
  <c r="F97" i="17"/>
  <c r="E97" i="17"/>
  <c r="G97" i="17"/>
  <c r="F96" i="17"/>
  <c r="E96" i="17"/>
  <c r="G96" i="17"/>
  <c r="F95" i="17"/>
  <c r="E95" i="17"/>
  <c r="G95" i="17"/>
  <c r="F94" i="17"/>
  <c r="E94" i="17"/>
  <c r="G94" i="17"/>
  <c r="F93" i="17"/>
  <c r="I93" i="17"/>
  <c r="E93" i="17"/>
  <c r="G93" i="17"/>
  <c r="H93" i="17"/>
  <c r="F92" i="17"/>
  <c r="I92" i="17"/>
  <c r="E92" i="17"/>
  <c r="G92" i="17"/>
  <c r="F91" i="17"/>
  <c r="E91" i="17"/>
  <c r="G91" i="17"/>
  <c r="F90" i="17"/>
  <c r="E90" i="17"/>
  <c r="G90" i="17"/>
  <c r="F89" i="17"/>
  <c r="E89" i="17"/>
  <c r="G89" i="17"/>
  <c r="F88" i="17"/>
  <c r="E88" i="17"/>
  <c r="G88" i="17"/>
  <c r="F87" i="17"/>
  <c r="I87" i="17"/>
  <c r="E87" i="17"/>
  <c r="G87" i="17"/>
  <c r="H87" i="17"/>
  <c r="F86" i="17"/>
  <c r="E86" i="17"/>
  <c r="G86" i="17"/>
  <c r="F85" i="17"/>
  <c r="I85" i="17"/>
  <c r="E85" i="17"/>
  <c r="G85" i="17"/>
  <c r="H85" i="17"/>
  <c r="F84" i="17"/>
  <c r="I84" i="17"/>
  <c r="E84" i="17"/>
  <c r="G84" i="17"/>
  <c r="H84" i="17"/>
  <c r="F83" i="17"/>
  <c r="E83" i="17"/>
  <c r="G83" i="17"/>
  <c r="F82" i="17"/>
  <c r="E82" i="17"/>
  <c r="G82" i="17"/>
  <c r="F81" i="17"/>
  <c r="E81" i="17"/>
  <c r="G81" i="17"/>
  <c r="F80" i="17"/>
  <c r="E80" i="17"/>
  <c r="G80" i="17"/>
  <c r="F79" i="17"/>
  <c r="E79" i="17"/>
  <c r="G79" i="17"/>
  <c r="F78" i="17"/>
  <c r="E78" i="17"/>
  <c r="G78" i="17"/>
  <c r="F77" i="17"/>
  <c r="I77" i="17"/>
  <c r="E77" i="17"/>
  <c r="G77" i="17"/>
  <c r="H77" i="17"/>
  <c r="F76" i="17"/>
  <c r="E76" i="17"/>
  <c r="G76" i="17"/>
  <c r="F75" i="17"/>
  <c r="E75" i="17"/>
  <c r="G75" i="17"/>
  <c r="F74" i="17"/>
  <c r="E74" i="17"/>
  <c r="G74" i="17"/>
  <c r="F73" i="17"/>
  <c r="I73" i="17"/>
  <c r="E73" i="17"/>
  <c r="G73" i="17"/>
  <c r="H73" i="17"/>
  <c r="F72" i="17"/>
  <c r="E72" i="17"/>
  <c r="G72" i="17"/>
  <c r="F71" i="17"/>
  <c r="I71" i="17"/>
  <c r="E71" i="17"/>
  <c r="G71" i="17"/>
  <c r="H71" i="17"/>
  <c r="F70" i="17"/>
  <c r="E70" i="17"/>
  <c r="G70" i="17"/>
  <c r="F69" i="17"/>
  <c r="I69" i="17"/>
  <c r="E69" i="17"/>
  <c r="G69" i="17"/>
  <c r="H69" i="17"/>
  <c r="F68" i="17"/>
  <c r="E68" i="17"/>
  <c r="G68" i="17"/>
  <c r="F67" i="17"/>
  <c r="E67" i="17"/>
  <c r="G67" i="17"/>
  <c r="F66" i="17"/>
  <c r="E66" i="17"/>
  <c r="G66" i="17"/>
  <c r="F65" i="17"/>
  <c r="E65" i="17"/>
  <c r="G65" i="17"/>
  <c r="F64" i="17"/>
  <c r="E64" i="17"/>
  <c r="G64" i="17"/>
  <c r="F63" i="17"/>
  <c r="E63" i="17"/>
  <c r="G63" i="17"/>
  <c r="F62" i="17"/>
  <c r="E62" i="17"/>
  <c r="G62" i="17"/>
  <c r="F61" i="17"/>
  <c r="E61" i="17"/>
  <c r="G61" i="17"/>
  <c r="F60" i="17"/>
  <c r="E60" i="17"/>
  <c r="G60" i="17"/>
  <c r="F59" i="17"/>
  <c r="I59" i="17"/>
  <c r="E59" i="17"/>
  <c r="G59" i="17"/>
  <c r="H59" i="17"/>
  <c r="F58" i="17"/>
  <c r="E58" i="17"/>
  <c r="G58" i="17"/>
  <c r="F57" i="17"/>
  <c r="I57" i="17"/>
  <c r="E57" i="17"/>
  <c r="G57" i="17"/>
  <c r="H57" i="17"/>
  <c r="F56" i="17"/>
  <c r="E56" i="17"/>
  <c r="G56" i="17"/>
  <c r="F55" i="17"/>
  <c r="I55" i="17"/>
  <c r="E55" i="17"/>
  <c r="G55" i="17"/>
  <c r="H55" i="17"/>
  <c r="F54" i="17"/>
  <c r="I54" i="17"/>
  <c r="E54" i="17"/>
  <c r="G54" i="17"/>
  <c r="H54" i="17"/>
  <c r="F53" i="17"/>
  <c r="E53" i="17"/>
  <c r="G53" i="17"/>
  <c r="F52" i="17"/>
  <c r="I52" i="17"/>
  <c r="E52" i="17"/>
  <c r="G52" i="17"/>
  <c r="H52" i="17"/>
  <c r="F51" i="17"/>
  <c r="I51" i="17"/>
  <c r="E51" i="17"/>
  <c r="G51" i="17"/>
  <c r="H51" i="17"/>
  <c r="F50" i="17"/>
  <c r="E50" i="17"/>
  <c r="G50" i="17"/>
  <c r="F49" i="17"/>
  <c r="I49" i="17"/>
  <c r="E49" i="17"/>
  <c r="G49" i="17"/>
  <c r="H49" i="17"/>
  <c r="F48" i="17"/>
  <c r="E48" i="17"/>
  <c r="G48" i="17"/>
  <c r="F47" i="17"/>
  <c r="I47" i="17"/>
  <c r="E47" i="17"/>
  <c r="G47" i="17"/>
  <c r="H47" i="17"/>
  <c r="F46" i="17"/>
  <c r="I46" i="17"/>
  <c r="E46" i="17"/>
  <c r="G46" i="17"/>
  <c r="H46" i="17"/>
  <c r="F45" i="17"/>
  <c r="E45" i="17"/>
  <c r="G45" i="17"/>
  <c r="F44" i="17"/>
  <c r="I44" i="17"/>
  <c r="E44" i="17"/>
  <c r="G44" i="17"/>
  <c r="H44" i="17"/>
  <c r="F43" i="17"/>
  <c r="I43" i="17"/>
  <c r="E43" i="17"/>
  <c r="G43" i="17"/>
  <c r="H43" i="17"/>
  <c r="F42" i="17"/>
  <c r="E42" i="17"/>
  <c r="G42" i="17"/>
  <c r="F41" i="17"/>
  <c r="E41" i="17"/>
  <c r="G41" i="17"/>
  <c r="F40" i="17"/>
  <c r="I40" i="17"/>
  <c r="E40" i="17"/>
  <c r="G40" i="17"/>
  <c r="H40" i="17"/>
  <c r="F39" i="17"/>
  <c r="I39" i="17"/>
  <c r="E39" i="17"/>
  <c r="G39" i="17"/>
  <c r="H39" i="17"/>
  <c r="F38" i="17"/>
  <c r="E38" i="17"/>
  <c r="G38" i="17"/>
  <c r="F37" i="17"/>
  <c r="I37" i="17"/>
  <c r="E37" i="17"/>
  <c r="G37" i="17"/>
  <c r="H37" i="17"/>
  <c r="F36" i="17"/>
  <c r="I36" i="17"/>
  <c r="E36" i="17"/>
  <c r="G36" i="17"/>
  <c r="H36" i="17"/>
  <c r="F35" i="17"/>
  <c r="E35" i="17"/>
  <c r="G35" i="17"/>
  <c r="F34" i="17"/>
  <c r="I34" i="17"/>
  <c r="E34" i="17"/>
  <c r="G34" i="17"/>
  <c r="H34" i="17"/>
  <c r="F33" i="17"/>
  <c r="I33" i="17"/>
  <c r="E33" i="17"/>
  <c r="G33" i="17"/>
  <c r="H33" i="17"/>
  <c r="F32" i="17"/>
  <c r="E32" i="17"/>
  <c r="G32" i="17"/>
  <c r="F31" i="17"/>
  <c r="E31" i="17"/>
  <c r="G31" i="17"/>
  <c r="F30" i="17"/>
  <c r="I30" i="17"/>
  <c r="E30" i="17"/>
  <c r="G30" i="17"/>
  <c r="H30" i="17"/>
  <c r="F29" i="17"/>
  <c r="I29" i="17"/>
  <c r="E29" i="17"/>
  <c r="G29" i="17"/>
  <c r="H29" i="17"/>
  <c r="F28" i="17"/>
  <c r="I28" i="17"/>
  <c r="E28" i="17"/>
  <c r="G28" i="17"/>
  <c r="H28" i="17"/>
  <c r="F27" i="17"/>
  <c r="I27" i="17"/>
  <c r="E27" i="17"/>
  <c r="G27" i="17"/>
  <c r="H27" i="17"/>
  <c r="F26" i="17"/>
  <c r="I26" i="17"/>
  <c r="E26" i="17"/>
  <c r="G26" i="17"/>
  <c r="H26" i="17"/>
  <c r="F25" i="17"/>
  <c r="I25" i="17"/>
  <c r="E25" i="17"/>
  <c r="G25" i="17"/>
  <c r="H25" i="17"/>
  <c r="F24" i="17"/>
  <c r="I24" i="17"/>
  <c r="E24" i="17"/>
  <c r="G24" i="17"/>
  <c r="H24" i="17"/>
  <c r="F23" i="17"/>
  <c r="I23" i="17"/>
  <c r="E23" i="17"/>
  <c r="G23" i="17"/>
  <c r="H23" i="17"/>
  <c r="F22" i="17"/>
  <c r="E22" i="17"/>
  <c r="G22" i="17"/>
  <c r="F21" i="17"/>
  <c r="I21" i="17"/>
  <c r="E21" i="17"/>
  <c r="G21" i="17"/>
  <c r="H21" i="17"/>
  <c r="F20" i="17"/>
  <c r="I20" i="17"/>
  <c r="E20" i="17"/>
  <c r="G20" i="17"/>
  <c r="H20" i="17"/>
  <c r="F19" i="17"/>
  <c r="E19" i="17"/>
  <c r="G19" i="17"/>
  <c r="F18" i="17"/>
  <c r="I18" i="17"/>
  <c r="E18" i="17"/>
  <c r="G18" i="17"/>
  <c r="H18" i="17"/>
  <c r="F17" i="17"/>
  <c r="E17" i="17"/>
  <c r="G17" i="17"/>
  <c r="F16" i="17"/>
  <c r="I16" i="17"/>
  <c r="E16" i="17"/>
  <c r="G16" i="17"/>
  <c r="H16" i="17"/>
  <c r="F15" i="17"/>
  <c r="I15" i="17"/>
  <c r="E15" i="17"/>
  <c r="G15" i="17"/>
  <c r="H15" i="17"/>
  <c r="F14" i="17"/>
  <c r="I14" i="17"/>
  <c r="E14" i="17"/>
  <c r="G14" i="17"/>
  <c r="H14" i="17"/>
  <c r="F13" i="17"/>
  <c r="I13" i="17"/>
  <c r="E13" i="17"/>
  <c r="G13" i="17"/>
  <c r="H13" i="17"/>
  <c r="F12" i="17"/>
  <c r="I12" i="17"/>
  <c r="E12" i="17"/>
  <c r="G12" i="17"/>
  <c r="H12" i="17"/>
  <c r="F11" i="17"/>
  <c r="I11" i="17"/>
  <c r="E11" i="17"/>
  <c r="G11" i="17"/>
  <c r="H11" i="17"/>
  <c r="F10" i="17"/>
  <c r="I10" i="17"/>
  <c r="E10" i="17"/>
  <c r="G10" i="17"/>
  <c r="H10" i="17"/>
  <c r="F9" i="17"/>
  <c r="I9" i="17"/>
  <c r="E9" i="17"/>
  <c r="G9" i="17"/>
  <c r="H9" i="17"/>
  <c r="F8" i="17"/>
  <c r="I8" i="17"/>
  <c r="E8" i="17"/>
  <c r="G8" i="17"/>
  <c r="H8" i="17"/>
  <c r="F7" i="17"/>
  <c r="E7" i="17"/>
  <c r="G7" i="17"/>
  <c r="F6" i="17"/>
  <c r="I6" i="17"/>
  <c r="E6" i="17"/>
  <c r="G6" i="17"/>
  <c r="H6" i="17"/>
  <c r="F5" i="17"/>
  <c r="E5" i="17"/>
  <c r="G5" i="17"/>
  <c r="F4" i="17"/>
  <c r="E4" i="17"/>
  <c r="G4" i="17"/>
  <c r="F3" i="17"/>
  <c r="I3" i="17"/>
  <c r="E3" i="17"/>
  <c r="G3" i="17"/>
  <c r="H3" i="17"/>
  <c r="F2" i="17"/>
  <c r="I2" i="17"/>
  <c r="E2" i="17"/>
  <c r="G2" i="17"/>
  <c r="F451" i="16"/>
  <c r="E451" i="16"/>
  <c r="G451" i="16"/>
  <c r="F450" i="16"/>
  <c r="E450" i="16"/>
  <c r="G450" i="16"/>
  <c r="F449" i="16"/>
  <c r="E449" i="16"/>
  <c r="G449" i="16"/>
  <c r="F448" i="16"/>
  <c r="E448" i="16"/>
  <c r="G448" i="16"/>
  <c r="F447" i="16"/>
  <c r="E447" i="16"/>
  <c r="G447" i="16"/>
  <c r="F446" i="16"/>
  <c r="E446" i="16"/>
  <c r="G446" i="16"/>
  <c r="F445" i="16"/>
  <c r="E445" i="16"/>
  <c r="G445" i="16"/>
  <c r="F444" i="16"/>
  <c r="E444" i="16"/>
  <c r="G444" i="16"/>
  <c r="F443" i="16"/>
  <c r="E443" i="16"/>
  <c r="G443" i="16"/>
  <c r="F442" i="16"/>
  <c r="E442" i="16"/>
  <c r="G442" i="16"/>
  <c r="F441" i="16"/>
  <c r="E441" i="16"/>
  <c r="G441" i="16"/>
  <c r="F440" i="16"/>
  <c r="E440" i="16"/>
  <c r="G440" i="16"/>
  <c r="F439" i="16"/>
  <c r="E439" i="16"/>
  <c r="G439" i="16"/>
  <c r="F438" i="16"/>
  <c r="E438" i="16"/>
  <c r="G438" i="16"/>
  <c r="F437" i="16"/>
  <c r="E437" i="16"/>
  <c r="G437" i="16"/>
  <c r="F436" i="16"/>
  <c r="E436" i="16"/>
  <c r="G436" i="16"/>
  <c r="F435" i="16"/>
  <c r="E435" i="16"/>
  <c r="G435" i="16"/>
  <c r="F434" i="16"/>
  <c r="E434" i="16"/>
  <c r="G434" i="16"/>
  <c r="F433" i="16"/>
  <c r="E433" i="16"/>
  <c r="G433" i="16"/>
  <c r="F432" i="16"/>
  <c r="E432" i="16"/>
  <c r="G432" i="16"/>
  <c r="F431" i="16"/>
  <c r="E431" i="16"/>
  <c r="G431" i="16"/>
  <c r="F430" i="16"/>
  <c r="E430" i="16"/>
  <c r="G430" i="16"/>
  <c r="F429" i="16"/>
  <c r="E429" i="16"/>
  <c r="G429" i="16"/>
  <c r="G428" i="16"/>
  <c r="F428" i="16"/>
  <c r="E428" i="16"/>
  <c r="F427" i="16"/>
  <c r="E427" i="16"/>
  <c r="G427" i="16"/>
  <c r="F426" i="16"/>
  <c r="E426" i="16"/>
  <c r="G426" i="16"/>
  <c r="F425" i="16"/>
  <c r="E425" i="16"/>
  <c r="G425" i="16"/>
  <c r="F424" i="16"/>
  <c r="E424" i="16"/>
  <c r="G424" i="16"/>
  <c r="F423" i="16"/>
  <c r="E423" i="16"/>
  <c r="G423" i="16"/>
  <c r="F422" i="16"/>
  <c r="E422" i="16"/>
  <c r="G422" i="16"/>
  <c r="F421" i="16"/>
  <c r="E421" i="16"/>
  <c r="G421" i="16"/>
  <c r="F420" i="16"/>
  <c r="E420" i="16"/>
  <c r="G420" i="16"/>
  <c r="F419" i="16"/>
  <c r="E419" i="16"/>
  <c r="G419" i="16"/>
  <c r="F418" i="16"/>
  <c r="E418" i="16"/>
  <c r="G418" i="16"/>
  <c r="F417" i="16"/>
  <c r="E417" i="16"/>
  <c r="G417" i="16"/>
  <c r="F416" i="16"/>
  <c r="E416" i="16"/>
  <c r="G416" i="16"/>
  <c r="F415" i="16"/>
  <c r="E415" i="16"/>
  <c r="G415" i="16"/>
  <c r="F414" i="16"/>
  <c r="E414" i="16"/>
  <c r="G414" i="16"/>
  <c r="F413" i="16"/>
  <c r="E413" i="16"/>
  <c r="G413" i="16"/>
  <c r="F412" i="16"/>
  <c r="E412" i="16"/>
  <c r="G412" i="16"/>
  <c r="F411" i="16"/>
  <c r="E411" i="16"/>
  <c r="G411" i="16"/>
  <c r="F410" i="16"/>
  <c r="E410" i="16"/>
  <c r="G410" i="16"/>
  <c r="F409" i="16"/>
  <c r="E409" i="16"/>
  <c r="G409" i="16"/>
  <c r="F408" i="16"/>
  <c r="E408" i="16"/>
  <c r="G408" i="16"/>
  <c r="F407" i="16"/>
  <c r="E407" i="16"/>
  <c r="G407" i="16"/>
  <c r="F406" i="16"/>
  <c r="E406" i="16"/>
  <c r="G406" i="16"/>
  <c r="F405" i="16"/>
  <c r="E405" i="16"/>
  <c r="G405" i="16"/>
  <c r="F404" i="16"/>
  <c r="E404" i="16"/>
  <c r="G404" i="16"/>
  <c r="F403" i="16"/>
  <c r="E403" i="16"/>
  <c r="G403" i="16"/>
  <c r="F402" i="16"/>
  <c r="E402" i="16"/>
  <c r="G402" i="16"/>
  <c r="F401" i="16"/>
  <c r="E401" i="16"/>
  <c r="G401" i="16"/>
  <c r="F400" i="16"/>
  <c r="E400" i="16"/>
  <c r="G400" i="16"/>
  <c r="F399" i="16"/>
  <c r="E399" i="16"/>
  <c r="G399" i="16"/>
  <c r="F398" i="16"/>
  <c r="E398" i="16"/>
  <c r="G398" i="16"/>
  <c r="F397" i="16"/>
  <c r="E397" i="16"/>
  <c r="G397" i="16"/>
  <c r="F396" i="16"/>
  <c r="E396" i="16"/>
  <c r="G396" i="16"/>
  <c r="F395" i="16"/>
  <c r="E395" i="16"/>
  <c r="G395" i="16"/>
  <c r="G394" i="16"/>
  <c r="F394" i="16"/>
  <c r="E394" i="16"/>
  <c r="F393" i="16"/>
  <c r="E393" i="16"/>
  <c r="G393" i="16"/>
  <c r="F392" i="16"/>
  <c r="E392" i="16"/>
  <c r="G392" i="16"/>
  <c r="F391" i="16"/>
  <c r="E391" i="16"/>
  <c r="G391" i="16"/>
  <c r="F390" i="16"/>
  <c r="E390" i="16"/>
  <c r="G390" i="16"/>
  <c r="F389" i="16"/>
  <c r="E389" i="16"/>
  <c r="G389" i="16"/>
  <c r="F388" i="16"/>
  <c r="E388" i="16"/>
  <c r="G388" i="16"/>
  <c r="F387" i="16"/>
  <c r="E387" i="16"/>
  <c r="G387" i="16"/>
  <c r="F386" i="16"/>
  <c r="E386" i="16"/>
  <c r="G386" i="16"/>
  <c r="F385" i="16"/>
  <c r="E385" i="16"/>
  <c r="G385" i="16"/>
  <c r="F384" i="16"/>
  <c r="E384" i="16"/>
  <c r="G384" i="16"/>
  <c r="F383" i="16"/>
  <c r="E383" i="16"/>
  <c r="G383" i="16"/>
  <c r="F382" i="16"/>
  <c r="E382" i="16"/>
  <c r="G382" i="16"/>
  <c r="G381" i="16"/>
  <c r="F381" i="16"/>
  <c r="E381" i="16"/>
  <c r="F380" i="16"/>
  <c r="E380" i="16"/>
  <c r="G380" i="16"/>
  <c r="F379" i="16"/>
  <c r="E379" i="16"/>
  <c r="G379" i="16"/>
  <c r="F378" i="16"/>
  <c r="E378" i="16"/>
  <c r="G378" i="16"/>
  <c r="F377" i="16"/>
  <c r="E377" i="16"/>
  <c r="G377" i="16"/>
  <c r="F376" i="16"/>
  <c r="E376" i="16"/>
  <c r="G376" i="16"/>
  <c r="F375" i="16"/>
  <c r="E375" i="16"/>
  <c r="G375" i="16"/>
  <c r="F374" i="16"/>
  <c r="E374" i="16"/>
  <c r="G374" i="16"/>
  <c r="F373" i="16"/>
  <c r="E373" i="16"/>
  <c r="G373" i="16"/>
  <c r="F372" i="16"/>
  <c r="E372" i="16"/>
  <c r="G372" i="16"/>
  <c r="F371" i="16"/>
  <c r="E371" i="16"/>
  <c r="G371" i="16"/>
  <c r="F370" i="16"/>
  <c r="E370" i="16"/>
  <c r="G370" i="16"/>
  <c r="F369" i="16"/>
  <c r="E369" i="16"/>
  <c r="G369" i="16"/>
  <c r="F368" i="16"/>
  <c r="E368" i="16"/>
  <c r="G368" i="16"/>
  <c r="F367" i="16"/>
  <c r="E367" i="16"/>
  <c r="G367" i="16"/>
  <c r="F366" i="16"/>
  <c r="E366" i="16"/>
  <c r="G366" i="16"/>
  <c r="F365" i="16"/>
  <c r="E365" i="16"/>
  <c r="G365" i="16"/>
  <c r="F364" i="16"/>
  <c r="E364" i="16"/>
  <c r="G364" i="16"/>
  <c r="F363" i="16"/>
  <c r="E363" i="16"/>
  <c r="G363" i="16"/>
  <c r="F362" i="16"/>
  <c r="E362" i="16"/>
  <c r="G362" i="16"/>
  <c r="F361" i="16"/>
  <c r="E361" i="16"/>
  <c r="G361" i="16"/>
  <c r="F360" i="16"/>
  <c r="E360" i="16"/>
  <c r="G360" i="16"/>
  <c r="F359" i="16"/>
  <c r="E359" i="16"/>
  <c r="G359" i="16"/>
  <c r="F358" i="16"/>
  <c r="E358" i="16"/>
  <c r="G358" i="16"/>
  <c r="F357" i="16"/>
  <c r="E357" i="16"/>
  <c r="G357" i="16"/>
  <c r="F356" i="16"/>
  <c r="E356" i="16"/>
  <c r="G356" i="16"/>
  <c r="F355" i="16"/>
  <c r="E355" i="16"/>
  <c r="G355" i="16"/>
  <c r="F354" i="16"/>
  <c r="E354" i="16"/>
  <c r="G354" i="16"/>
  <c r="F353" i="16"/>
  <c r="E353" i="16"/>
  <c r="G353" i="16"/>
  <c r="F352" i="16"/>
  <c r="E352" i="16"/>
  <c r="G352" i="16"/>
  <c r="F351" i="16"/>
  <c r="E351" i="16"/>
  <c r="G351" i="16"/>
  <c r="G350" i="16"/>
  <c r="F350" i="16"/>
  <c r="E350" i="16"/>
  <c r="F349" i="16"/>
  <c r="E349" i="16"/>
  <c r="G349" i="16"/>
  <c r="F348" i="16"/>
  <c r="E348" i="16"/>
  <c r="G348" i="16"/>
  <c r="F347" i="16"/>
  <c r="E347" i="16"/>
  <c r="G347" i="16"/>
  <c r="F346" i="16"/>
  <c r="E346" i="16"/>
  <c r="G346" i="16"/>
  <c r="G345" i="16"/>
  <c r="F345" i="16"/>
  <c r="E345" i="16"/>
  <c r="G344" i="16"/>
  <c r="F344" i="16"/>
  <c r="E344" i="16"/>
  <c r="F343" i="16"/>
  <c r="E343" i="16"/>
  <c r="G343" i="16"/>
  <c r="F342" i="16"/>
  <c r="E342" i="16"/>
  <c r="G342" i="16"/>
  <c r="F341" i="16"/>
  <c r="E341" i="16"/>
  <c r="G341" i="16"/>
  <c r="F340" i="16"/>
  <c r="E340" i="16"/>
  <c r="G340" i="16"/>
  <c r="F339" i="16"/>
  <c r="E339" i="16"/>
  <c r="G339" i="16"/>
  <c r="F338" i="16"/>
  <c r="E338" i="16"/>
  <c r="G338" i="16"/>
  <c r="F337" i="16"/>
  <c r="E337" i="16"/>
  <c r="G337" i="16"/>
  <c r="F336" i="16"/>
  <c r="E336" i="16"/>
  <c r="G336" i="16"/>
  <c r="F335" i="16"/>
  <c r="E335" i="16"/>
  <c r="G335" i="16"/>
  <c r="F334" i="16"/>
  <c r="E334" i="16"/>
  <c r="G334" i="16"/>
  <c r="F333" i="16"/>
  <c r="E333" i="16"/>
  <c r="G333" i="16"/>
  <c r="F332" i="16"/>
  <c r="E332" i="16"/>
  <c r="G332" i="16"/>
  <c r="F331" i="16"/>
  <c r="E331" i="16"/>
  <c r="G331" i="16"/>
  <c r="F330" i="16"/>
  <c r="E330" i="16"/>
  <c r="G330" i="16"/>
  <c r="F329" i="16"/>
  <c r="E329" i="16"/>
  <c r="G329" i="16"/>
  <c r="F328" i="16"/>
  <c r="E328" i="16"/>
  <c r="G328" i="16"/>
  <c r="F327" i="16"/>
  <c r="E327" i="16"/>
  <c r="G327" i="16"/>
  <c r="F326" i="16"/>
  <c r="E326" i="16"/>
  <c r="G326" i="16"/>
  <c r="F325" i="16"/>
  <c r="E325" i="16"/>
  <c r="G325" i="16"/>
  <c r="F324" i="16"/>
  <c r="E324" i="16"/>
  <c r="G324" i="16"/>
  <c r="F323" i="16"/>
  <c r="E323" i="16"/>
  <c r="G323" i="16"/>
  <c r="F322" i="16"/>
  <c r="E322" i="16"/>
  <c r="G322" i="16"/>
  <c r="F321" i="16"/>
  <c r="E321" i="16"/>
  <c r="G321" i="16"/>
  <c r="F320" i="16"/>
  <c r="E320" i="16"/>
  <c r="G320" i="16"/>
  <c r="F319" i="16"/>
  <c r="E319" i="16"/>
  <c r="G319" i="16"/>
  <c r="F318" i="16"/>
  <c r="E318" i="16"/>
  <c r="G318" i="16"/>
  <c r="F317" i="16"/>
  <c r="E317" i="16"/>
  <c r="G317" i="16"/>
  <c r="F316" i="16"/>
  <c r="E316" i="16"/>
  <c r="G316" i="16"/>
  <c r="F315" i="16"/>
  <c r="E315" i="16"/>
  <c r="G315" i="16"/>
  <c r="G314" i="16"/>
  <c r="F314" i="16"/>
  <c r="E314" i="16"/>
  <c r="F313" i="16"/>
  <c r="E313" i="16"/>
  <c r="G313" i="16"/>
  <c r="F312" i="16"/>
  <c r="E312" i="16"/>
  <c r="G312" i="16"/>
  <c r="F311" i="16"/>
  <c r="E311" i="16"/>
  <c r="G311" i="16"/>
  <c r="F310" i="16"/>
  <c r="E310" i="16"/>
  <c r="G310" i="16"/>
  <c r="G309" i="16"/>
  <c r="F309" i="16"/>
  <c r="E309" i="16"/>
  <c r="F308" i="16"/>
  <c r="E308" i="16"/>
  <c r="G308" i="16"/>
  <c r="F307" i="16"/>
  <c r="E307" i="16"/>
  <c r="G307" i="16"/>
  <c r="F306" i="16"/>
  <c r="E306" i="16"/>
  <c r="G306" i="16"/>
  <c r="F305" i="16"/>
  <c r="E305" i="16"/>
  <c r="G305" i="16"/>
  <c r="F304" i="16"/>
  <c r="E304" i="16"/>
  <c r="G304" i="16"/>
  <c r="F303" i="16"/>
  <c r="E303" i="16"/>
  <c r="G303" i="16"/>
  <c r="F302" i="16"/>
  <c r="E302" i="16"/>
  <c r="G302" i="16"/>
  <c r="F301" i="16"/>
  <c r="E301" i="16"/>
  <c r="G301" i="16"/>
  <c r="F300" i="16"/>
  <c r="E300" i="16"/>
  <c r="G300" i="16"/>
  <c r="F299" i="16"/>
  <c r="E299" i="16"/>
  <c r="G299" i="16"/>
  <c r="F298" i="16"/>
  <c r="E298" i="16"/>
  <c r="G298" i="16"/>
  <c r="F297" i="16"/>
  <c r="E297" i="16"/>
  <c r="G297" i="16"/>
  <c r="F296" i="16"/>
  <c r="E296" i="16"/>
  <c r="G296" i="16"/>
  <c r="F295" i="16"/>
  <c r="E295" i="16"/>
  <c r="G295" i="16"/>
  <c r="F294" i="16"/>
  <c r="E294" i="16"/>
  <c r="G294" i="16"/>
  <c r="F293" i="16"/>
  <c r="E293" i="16"/>
  <c r="G293" i="16"/>
  <c r="F292" i="16"/>
  <c r="E292" i="16"/>
  <c r="G292" i="16"/>
  <c r="F291" i="16"/>
  <c r="E291" i="16"/>
  <c r="G291" i="16"/>
  <c r="G290" i="16"/>
  <c r="F290" i="16"/>
  <c r="E290" i="16"/>
  <c r="F289" i="16"/>
  <c r="E289" i="16"/>
  <c r="G289" i="16"/>
  <c r="F288" i="16"/>
  <c r="E288" i="16"/>
  <c r="G288" i="16"/>
  <c r="F287" i="16"/>
  <c r="E287" i="16"/>
  <c r="G287" i="16"/>
  <c r="F286" i="16"/>
  <c r="E286" i="16"/>
  <c r="G286" i="16"/>
  <c r="F285" i="16"/>
  <c r="I285" i="16"/>
  <c r="E285" i="16"/>
  <c r="G285" i="16"/>
  <c r="H285" i="16"/>
  <c r="F284" i="16"/>
  <c r="E284" i="16"/>
  <c r="G284" i="16"/>
  <c r="F283" i="16"/>
  <c r="E283" i="16"/>
  <c r="G283" i="16"/>
  <c r="F282" i="16"/>
  <c r="E282" i="16"/>
  <c r="G282" i="16"/>
  <c r="G281" i="16"/>
  <c r="F281" i="16"/>
  <c r="E281" i="16"/>
  <c r="F280" i="16"/>
  <c r="E280" i="16"/>
  <c r="G280" i="16"/>
  <c r="F279" i="16"/>
  <c r="E279" i="16"/>
  <c r="G279" i="16"/>
  <c r="F278" i="16"/>
  <c r="E278" i="16"/>
  <c r="G278" i="16"/>
  <c r="F277" i="16"/>
  <c r="E277" i="16"/>
  <c r="G277" i="16"/>
  <c r="F276" i="16"/>
  <c r="E276" i="16"/>
  <c r="G276" i="16"/>
  <c r="F275" i="16"/>
  <c r="E275" i="16"/>
  <c r="G275" i="16"/>
  <c r="F274" i="16"/>
  <c r="E274" i="16"/>
  <c r="G274" i="16"/>
  <c r="F273" i="16"/>
  <c r="E273" i="16"/>
  <c r="G273" i="16"/>
  <c r="G272" i="16"/>
  <c r="F272" i="16"/>
  <c r="E272" i="16"/>
  <c r="F271" i="16"/>
  <c r="E271" i="16"/>
  <c r="G271" i="16"/>
  <c r="F270" i="16"/>
  <c r="E270" i="16"/>
  <c r="G270" i="16"/>
  <c r="F269" i="16"/>
  <c r="E269" i="16"/>
  <c r="G269" i="16"/>
  <c r="F268" i="16"/>
  <c r="E268" i="16"/>
  <c r="G268" i="16"/>
  <c r="F267" i="16"/>
  <c r="E267" i="16"/>
  <c r="G267" i="16"/>
  <c r="F266" i="16"/>
  <c r="E266" i="16"/>
  <c r="G266" i="16"/>
  <c r="F265" i="16"/>
  <c r="E265" i="16"/>
  <c r="G265" i="16"/>
  <c r="F264" i="16"/>
  <c r="E264" i="16"/>
  <c r="G264" i="16"/>
  <c r="F263" i="16"/>
  <c r="E263" i="16"/>
  <c r="G263" i="16"/>
  <c r="F262" i="16"/>
  <c r="E262" i="16"/>
  <c r="G262" i="16"/>
  <c r="F261" i="16"/>
  <c r="E261" i="16"/>
  <c r="G261" i="16"/>
  <c r="F260" i="16"/>
  <c r="E260" i="16"/>
  <c r="G260" i="16"/>
  <c r="F259" i="16"/>
  <c r="E259" i="16"/>
  <c r="G259" i="16"/>
  <c r="F258" i="16"/>
  <c r="E258" i="16"/>
  <c r="G258" i="16"/>
  <c r="F257" i="16"/>
  <c r="E257" i="16"/>
  <c r="G257" i="16"/>
  <c r="F256" i="16"/>
  <c r="E256" i="16"/>
  <c r="G256" i="16"/>
  <c r="G255" i="16"/>
  <c r="F255" i="16"/>
  <c r="E255" i="16"/>
  <c r="F254" i="16"/>
  <c r="E254" i="16"/>
  <c r="G254" i="16"/>
  <c r="F253" i="16"/>
  <c r="E253" i="16"/>
  <c r="G253" i="16"/>
  <c r="F252" i="16"/>
  <c r="E252" i="16"/>
  <c r="G252" i="16"/>
  <c r="F251" i="16"/>
  <c r="E251" i="16"/>
  <c r="G251" i="16"/>
  <c r="F250" i="16"/>
  <c r="E250" i="16"/>
  <c r="G250" i="16"/>
  <c r="F249" i="16"/>
  <c r="E249" i="16"/>
  <c r="G249" i="16"/>
  <c r="F248" i="16"/>
  <c r="E248" i="16"/>
  <c r="G248" i="16"/>
  <c r="F247" i="16"/>
  <c r="E247" i="16"/>
  <c r="G247" i="16"/>
  <c r="F246" i="16"/>
  <c r="E246" i="16"/>
  <c r="G246" i="16"/>
  <c r="F245" i="16"/>
  <c r="E245" i="16"/>
  <c r="G245" i="16"/>
  <c r="F244" i="16"/>
  <c r="E244" i="16"/>
  <c r="G244" i="16"/>
  <c r="F243" i="16"/>
  <c r="E243" i="16"/>
  <c r="G243" i="16"/>
  <c r="F242" i="16"/>
  <c r="E242" i="16"/>
  <c r="G242" i="16"/>
  <c r="F241" i="16"/>
  <c r="E241" i="16"/>
  <c r="G241" i="16"/>
  <c r="F240" i="16"/>
  <c r="E240" i="16"/>
  <c r="G240" i="16"/>
  <c r="F239" i="16"/>
  <c r="E239" i="16"/>
  <c r="G239" i="16"/>
  <c r="F238" i="16"/>
  <c r="E238" i="16"/>
  <c r="G238" i="16"/>
  <c r="F237" i="16"/>
  <c r="E237" i="16"/>
  <c r="G237" i="16"/>
  <c r="G236" i="16"/>
  <c r="F236" i="16"/>
  <c r="E236" i="16"/>
  <c r="F235" i="16"/>
  <c r="E235" i="16"/>
  <c r="G235" i="16"/>
  <c r="F234" i="16"/>
  <c r="E234" i="16"/>
  <c r="G234" i="16"/>
  <c r="F233" i="16"/>
  <c r="I233" i="16"/>
  <c r="E233" i="16"/>
  <c r="G233" i="16"/>
  <c r="H233" i="16"/>
  <c r="F232" i="16"/>
  <c r="E232" i="16"/>
  <c r="G232" i="16"/>
  <c r="G231" i="16"/>
  <c r="F231" i="16"/>
  <c r="E231" i="16"/>
  <c r="F230" i="16"/>
  <c r="E230" i="16"/>
  <c r="G230" i="16"/>
  <c r="F229" i="16"/>
  <c r="E229" i="16"/>
  <c r="G229" i="16"/>
  <c r="F228" i="16"/>
  <c r="E228" i="16"/>
  <c r="G228" i="16"/>
  <c r="F227" i="16"/>
  <c r="I227" i="16"/>
  <c r="E227" i="16"/>
  <c r="G227" i="16"/>
  <c r="H227" i="16"/>
  <c r="F226" i="16"/>
  <c r="E226" i="16"/>
  <c r="G226" i="16"/>
  <c r="F225" i="16"/>
  <c r="E225" i="16"/>
  <c r="G225" i="16"/>
  <c r="F224" i="16"/>
  <c r="E224" i="16"/>
  <c r="G224" i="16"/>
  <c r="F223" i="16"/>
  <c r="I223" i="16"/>
  <c r="E223" i="16"/>
  <c r="G223" i="16"/>
  <c r="H223" i="16"/>
  <c r="F222" i="16"/>
  <c r="E222" i="16"/>
  <c r="G222" i="16"/>
  <c r="G221" i="16"/>
  <c r="F221" i="16"/>
  <c r="E221" i="16"/>
  <c r="F220" i="16"/>
  <c r="I220" i="16"/>
  <c r="E220" i="16"/>
  <c r="G220" i="16"/>
  <c r="H220" i="16"/>
  <c r="F219" i="16"/>
  <c r="E219" i="16"/>
  <c r="G219" i="16"/>
  <c r="F218" i="16"/>
  <c r="E218" i="16"/>
  <c r="G218" i="16"/>
  <c r="F217" i="16"/>
  <c r="E217" i="16"/>
  <c r="G217" i="16"/>
  <c r="F216" i="16"/>
  <c r="E216" i="16"/>
  <c r="G216" i="16"/>
  <c r="F215" i="16"/>
  <c r="E215" i="16"/>
  <c r="G215" i="16"/>
  <c r="F214" i="16"/>
  <c r="E214" i="16"/>
  <c r="G214" i="16"/>
  <c r="F213" i="16"/>
  <c r="E213" i="16"/>
  <c r="G213" i="16"/>
  <c r="F212" i="16"/>
  <c r="E212" i="16"/>
  <c r="G212" i="16"/>
  <c r="F211" i="16"/>
  <c r="I211" i="16"/>
  <c r="E211" i="16"/>
  <c r="G211" i="16"/>
  <c r="H211" i="16"/>
  <c r="F210" i="16"/>
  <c r="E210" i="16"/>
  <c r="G210" i="16"/>
  <c r="F209" i="16"/>
  <c r="I209" i="16"/>
  <c r="E209" i="16"/>
  <c r="G209" i="16"/>
  <c r="H209" i="16"/>
  <c r="F208" i="16"/>
  <c r="E208" i="16"/>
  <c r="G208" i="16"/>
  <c r="G207" i="16"/>
  <c r="F207" i="16"/>
  <c r="E207" i="16"/>
  <c r="F206" i="16"/>
  <c r="I206" i="16"/>
  <c r="E206" i="16"/>
  <c r="G206" i="16"/>
  <c r="H206" i="16"/>
  <c r="F205" i="16"/>
  <c r="E205" i="16"/>
  <c r="G205" i="16"/>
  <c r="F204" i="16"/>
  <c r="E204" i="16"/>
  <c r="G204" i="16"/>
  <c r="F203" i="16"/>
  <c r="E203" i="16"/>
  <c r="G203" i="16"/>
  <c r="G202" i="16"/>
  <c r="F202" i="16"/>
  <c r="E202" i="16"/>
  <c r="F201" i="16"/>
  <c r="E201" i="16"/>
  <c r="G201" i="16"/>
  <c r="F200" i="16"/>
  <c r="E200" i="16"/>
  <c r="G200" i="16"/>
  <c r="F199" i="16"/>
  <c r="I199" i="16"/>
  <c r="E199" i="16"/>
  <c r="G199" i="16"/>
  <c r="H199" i="16"/>
  <c r="F198" i="16"/>
  <c r="I198" i="16"/>
  <c r="E198" i="16"/>
  <c r="G198" i="16"/>
  <c r="H198" i="16"/>
  <c r="G197" i="16"/>
  <c r="F197" i="16"/>
  <c r="E197" i="16"/>
  <c r="F196" i="16"/>
  <c r="E196" i="16"/>
  <c r="G196" i="16"/>
  <c r="F195" i="16"/>
  <c r="I195" i="16"/>
  <c r="E195" i="16"/>
  <c r="G195" i="16"/>
  <c r="H195" i="16"/>
  <c r="F194" i="16"/>
  <c r="E194" i="16"/>
  <c r="G194" i="16"/>
  <c r="F193" i="16"/>
  <c r="E193" i="16"/>
  <c r="G193" i="16"/>
  <c r="F192" i="16"/>
  <c r="E192" i="16"/>
  <c r="G192" i="16"/>
  <c r="F191" i="16"/>
  <c r="I191" i="16"/>
  <c r="E191" i="16"/>
  <c r="G191" i="16"/>
  <c r="H191" i="16"/>
  <c r="F190" i="16"/>
  <c r="E190" i="16"/>
  <c r="G190" i="16"/>
  <c r="F189" i="16"/>
  <c r="E189" i="16"/>
  <c r="G189" i="16"/>
  <c r="F188" i="16"/>
  <c r="I188" i="16"/>
  <c r="E188" i="16"/>
  <c r="G188" i="16"/>
  <c r="H188" i="16"/>
  <c r="F187" i="16"/>
  <c r="E187" i="16"/>
  <c r="G187" i="16"/>
  <c r="F186" i="16"/>
  <c r="E186" i="16"/>
  <c r="G186" i="16"/>
  <c r="F185" i="16"/>
  <c r="I185" i="16"/>
  <c r="E185" i="16"/>
  <c r="G185" i="16"/>
  <c r="H185" i="16"/>
  <c r="F184" i="16"/>
  <c r="I184" i="16"/>
  <c r="E184" i="16"/>
  <c r="G184" i="16"/>
  <c r="H184" i="16"/>
  <c r="G183" i="16"/>
  <c r="F183" i="16"/>
  <c r="E183" i="16"/>
  <c r="G182" i="16"/>
  <c r="F182" i="16"/>
  <c r="E182" i="16"/>
  <c r="F181" i="16"/>
  <c r="E181" i="16"/>
  <c r="G181" i="16"/>
  <c r="F180" i="16"/>
  <c r="E180" i="16"/>
  <c r="G180" i="16"/>
  <c r="F179" i="16"/>
  <c r="E179" i="16"/>
  <c r="G179" i="16"/>
  <c r="G178" i="16"/>
  <c r="F178" i="16"/>
  <c r="E178" i="16"/>
  <c r="G177" i="16"/>
  <c r="F177" i="16"/>
  <c r="E177" i="16"/>
  <c r="F176" i="16"/>
  <c r="E176" i="16"/>
  <c r="G176" i="16"/>
  <c r="G175" i="16"/>
  <c r="F175" i="16"/>
  <c r="E175" i="16"/>
  <c r="F174" i="16"/>
  <c r="E174" i="16"/>
  <c r="G174" i="16"/>
  <c r="F173" i="16"/>
  <c r="E173" i="16"/>
  <c r="G173" i="16"/>
  <c r="F172" i="16"/>
  <c r="E172" i="16"/>
  <c r="G172" i="16"/>
  <c r="F171" i="16"/>
  <c r="E171" i="16"/>
  <c r="G171" i="16"/>
  <c r="G170" i="16"/>
  <c r="F170" i="16"/>
  <c r="E170" i="16"/>
  <c r="F169" i="16"/>
  <c r="E169" i="16"/>
  <c r="G169" i="16"/>
  <c r="F168" i="16"/>
  <c r="E168" i="16"/>
  <c r="G168" i="16"/>
  <c r="F167" i="16"/>
  <c r="E167" i="16"/>
  <c r="G167" i="16"/>
  <c r="F166" i="16"/>
  <c r="E166" i="16"/>
  <c r="G166" i="16"/>
  <c r="F165" i="16"/>
  <c r="E165" i="16"/>
  <c r="G165" i="16"/>
  <c r="F164" i="16"/>
  <c r="E164" i="16"/>
  <c r="G164" i="16"/>
  <c r="F163" i="16"/>
  <c r="E163" i="16"/>
  <c r="G163" i="16"/>
  <c r="F162" i="16"/>
  <c r="E162" i="16"/>
  <c r="G162" i="16"/>
  <c r="F161" i="16"/>
  <c r="E161" i="16"/>
  <c r="G161" i="16"/>
  <c r="F160" i="16"/>
  <c r="E160" i="16"/>
  <c r="G160" i="16"/>
  <c r="F159" i="16"/>
  <c r="E159" i="16"/>
  <c r="G159" i="16"/>
  <c r="F158" i="16"/>
  <c r="E158" i="16"/>
  <c r="G158" i="16"/>
  <c r="F157" i="16"/>
  <c r="E157" i="16"/>
  <c r="G157" i="16"/>
  <c r="F156" i="16"/>
  <c r="E156" i="16"/>
  <c r="G156" i="16"/>
  <c r="F155" i="16"/>
  <c r="E155" i="16"/>
  <c r="G155" i="16"/>
  <c r="F154" i="16"/>
  <c r="E154" i="16"/>
  <c r="G154" i="16"/>
  <c r="G153" i="16"/>
  <c r="F153" i="16"/>
  <c r="E153" i="16"/>
  <c r="G152" i="16"/>
  <c r="F152" i="16"/>
  <c r="E152" i="16"/>
  <c r="F151" i="16"/>
  <c r="E151" i="16"/>
  <c r="G151" i="16"/>
  <c r="F150" i="16"/>
  <c r="I150" i="16"/>
  <c r="E150" i="16"/>
  <c r="G150" i="16"/>
  <c r="H150" i="16"/>
  <c r="F149" i="16"/>
  <c r="E149" i="16"/>
  <c r="G149" i="16"/>
  <c r="F148" i="16"/>
  <c r="E148" i="16"/>
  <c r="G148" i="16"/>
  <c r="F147" i="16"/>
  <c r="E147" i="16"/>
  <c r="G147" i="16"/>
  <c r="F146" i="16"/>
  <c r="E146" i="16"/>
  <c r="G146" i="16"/>
  <c r="F145" i="16"/>
  <c r="E145" i="16"/>
  <c r="G145" i="16"/>
  <c r="F144" i="16"/>
  <c r="E144" i="16"/>
  <c r="G144" i="16"/>
  <c r="F143" i="16"/>
  <c r="E143" i="16"/>
  <c r="G143" i="16"/>
  <c r="F142" i="16"/>
  <c r="E142" i="16"/>
  <c r="G142" i="16"/>
  <c r="F141" i="16"/>
  <c r="E141" i="16"/>
  <c r="G141" i="16"/>
  <c r="F140" i="16"/>
  <c r="E140" i="16"/>
  <c r="G140" i="16"/>
  <c r="G139" i="16"/>
  <c r="F139" i="16"/>
  <c r="E139" i="16"/>
  <c r="F138" i="16"/>
  <c r="E138" i="16"/>
  <c r="G138" i="16"/>
  <c r="F137" i="16"/>
  <c r="E137" i="16"/>
  <c r="G137" i="16"/>
  <c r="F136" i="16"/>
  <c r="E136" i="16"/>
  <c r="G136" i="16"/>
  <c r="F135" i="16"/>
  <c r="I135" i="16"/>
  <c r="E135" i="16"/>
  <c r="G135" i="16"/>
  <c r="H135" i="16"/>
  <c r="F134" i="16"/>
  <c r="E134" i="16"/>
  <c r="G134" i="16"/>
  <c r="F133" i="16"/>
  <c r="E133" i="16"/>
  <c r="G133" i="16"/>
  <c r="F132" i="16"/>
  <c r="E132" i="16"/>
  <c r="G132" i="16"/>
  <c r="F131" i="16"/>
  <c r="E131" i="16"/>
  <c r="G131" i="16"/>
  <c r="F130" i="16"/>
  <c r="E130" i="16"/>
  <c r="G130" i="16"/>
  <c r="F129" i="16"/>
  <c r="I129" i="16"/>
  <c r="E129" i="16"/>
  <c r="G129" i="16"/>
  <c r="H129" i="16"/>
  <c r="F128" i="16"/>
  <c r="E128" i="16"/>
  <c r="G128" i="16"/>
  <c r="F127" i="16"/>
  <c r="I127" i="16"/>
  <c r="E127" i="16"/>
  <c r="G127" i="16"/>
  <c r="H127" i="16"/>
  <c r="F126" i="16"/>
  <c r="E126" i="16"/>
  <c r="G126" i="16"/>
  <c r="F125" i="16"/>
  <c r="E125" i="16"/>
  <c r="G125" i="16"/>
  <c r="F124" i="16"/>
  <c r="E124" i="16"/>
  <c r="G124" i="16"/>
  <c r="F123" i="16"/>
  <c r="E123" i="16"/>
  <c r="G123" i="16"/>
  <c r="G122" i="16"/>
  <c r="F122" i="16"/>
  <c r="E122" i="16"/>
  <c r="F121" i="16"/>
  <c r="E121" i="16"/>
  <c r="G121" i="16"/>
  <c r="F120" i="16"/>
  <c r="I120" i="16"/>
  <c r="E120" i="16"/>
  <c r="G120" i="16"/>
  <c r="H120" i="16"/>
  <c r="F119" i="16"/>
  <c r="E119" i="16"/>
  <c r="G119" i="16"/>
  <c r="F118" i="16"/>
  <c r="I118" i="16"/>
  <c r="E118" i="16"/>
  <c r="G118" i="16"/>
  <c r="H118" i="16"/>
  <c r="F117" i="16"/>
  <c r="E117" i="16"/>
  <c r="G117" i="16"/>
  <c r="F116" i="16"/>
  <c r="E116" i="16"/>
  <c r="G116" i="16"/>
  <c r="H116" i="16"/>
  <c r="I116" i="16"/>
  <c r="F115" i="16"/>
  <c r="E115" i="16"/>
  <c r="G115" i="16"/>
  <c r="F114" i="16"/>
  <c r="I114" i="16"/>
  <c r="E114" i="16"/>
  <c r="G114" i="16"/>
  <c r="H114" i="16"/>
  <c r="F113" i="16"/>
  <c r="E113" i="16"/>
  <c r="G113" i="16"/>
  <c r="F112" i="16"/>
  <c r="E112" i="16"/>
  <c r="G112" i="16"/>
  <c r="F111" i="16"/>
  <c r="E111" i="16"/>
  <c r="G111" i="16"/>
  <c r="F110" i="16"/>
  <c r="E110" i="16"/>
  <c r="G110" i="16"/>
  <c r="F109" i="16"/>
  <c r="E109" i="16"/>
  <c r="G109" i="16"/>
  <c r="F108" i="16"/>
  <c r="I108" i="16"/>
  <c r="E108" i="16"/>
  <c r="G108" i="16"/>
  <c r="H108" i="16"/>
  <c r="F107" i="16"/>
  <c r="E107" i="16"/>
  <c r="G107" i="16"/>
  <c r="F106" i="16"/>
  <c r="E106" i="16"/>
  <c r="G106" i="16"/>
  <c r="F105" i="16"/>
  <c r="E105" i="16"/>
  <c r="G105" i="16"/>
  <c r="F104" i="16"/>
  <c r="I104" i="16"/>
  <c r="E104" i="16"/>
  <c r="G104" i="16"/>
  <c r="H104" i="16"/>
  <c r="F103" i="16"/>
  <c r="I103" i="16"/>
  <c r="E103" i="16"/>
  <c r="G103" i="16"/>
  <c r="H103" i="16"/>
  <c r="F102" i="16"/>
  <c r="E102" i="16"/>
  <c r="G102" i="16"/>
  <c r="F101" i="16"/>
  <c r="E101" i="16"/>
  <c r="G101" i="16"/>
  <c r="F100" i="16"/>
  <c r="E100" i="16"/>
  <c r="G100" i="16"/>
  <c r="F99" i="16"/>
  <c r="E99" i="16"/>
  <c r="G99" i="16"/>
  <c r="F98" i="16"/>
  <c r="E98" i="16"/>
  <c r="G98" i="16"/>
  <c r="F97" i="16"/>
  <c r="E97" i="16"/>
  <c r="G97" i="16"/>
  <c r="F96" i="16"/>
  <c r="E96" i="16"/>
  <c r="G96" i="16"/>
  <c r="G95" i="16"/>
  <c r="H95" i="16"/>
  <c r="F95" i="16"/>
  <c r="I95" i="16"/>
  <c r="E95" i="16"/>
  <c r="F94" i="16"/>
  <c r="E94" i="16"/>
  <c r="G94" i="16"/>
  <c r="F93" i="16"/>
  <c r="I93" i="16"/>
  <c r="E93" i="16"/>
  <c r="G93" i="16"/>
  <c r="H93" i="16"/>
  <c r="F92" i="16"/>
  <c r="I92" i="16"/>
  <c r="E92" i="16"/>
  <c r="G92" i="16"/>
  <c r="F91" i="16"/>
  <c r="E91" i="16"/>
  <c r="G91" i="16"/>
  <c r="F90" i="16"/>
  <c r="E90" i="16"/>
  <c r="G90" i="16"/>
  <c r="F89" i="16"/>
  <c r="E89" i="16"/>
  <c r="G89" i="16"/>
  <c r="F88" i="16"/>
  <c r="E88" i="16"/>
  <c r="G88" i="16"/>
  <c r="F87" i="16"/>
  <c r="I87" i="16"/>
  <c r="E87" i="16"/>
  <c r="G87" i="16"/>
  <c r="H87" i="16"/>
  <c r="F86" i="16"/>
  <c r="E86" i="16"/>
  <c r="G86" i="16"/>
  <c r="F85" i="16"/>
  <c r="I85" i="16"/>
  <c r="E85" i="16"/>
  <c r="G85" i="16"/>
  <c r="H85" i="16"/>
  <c r="F84" i="16"/>
  <c r="I84" i="16"/>
  <c r="E84" i="16"/>
  <c r="G84" i="16"/>
  <c r="H84" i="16"/>
  <c r="F83" i="16"/>
  <c r="I83" i="16"/>
  <c r="E83" i="16"/>
  <c r="G83" i="16"/>
  <c r="H83" i="16"/>
  <c r="F82" i="16"/>
  <c r="E82" i="16"/>
  <c r="G82" i="16"/>
  <c r="F81" i="16"/>
  <c r="E81" i="16"/>
  <c r="G81" i="16"/>
  <c r="F80" i="16"/>
  <c r="E80" i="16"/>
  <c r="G80" i="16"/>
  <c r="F79" i="16"/>
  <c r="E79" i="16"/>
  <c r="G79" i="16"/>
  <c r="F78" i="16"/>
  <c r="E78" i="16"/>
  <c r="G78" i="16"/>
  <c r="F77" i="16"/>
  <c r="I77" i="16"/>
  <c r="E77" i="16"/>
  <c r="G77" i="16"/>
  <c r="H77" i="16"/>
  <c r="F76" i="16"/>
  <c r="E76" i="16"/>
  <c r="G76" i="16"/>
  <c r="F75" i="16"/>
  <c r="E75" i="16"/>
  <c r="G75" i="16"/>
  <c r="F74" i="16"/>
  <c r="E74" i="16"/>
  <c r="G74" i="16"/>
  <c r="F73" i="16"/>
  <c r="I73" i="16"/>
  <c r="E73" i="16"/>
  <c r="G73" i="16"/>
  <c r="H73" i="16"/>
  <c r="F72" i="16"/>
  <c r="E72" i="16"/>
  <c r="G72" i="16"/>
  <c r="F71" i="16"/>
  <c r="I71" i="16"/>
  <c r="E71" i="16"/>
  <c r="G71" i="16"/>
  <c r="H71" i="16"/>
  <c r="F70" i="16"/>
  <c r="E70" i="16"/>
  <c r="G70" i="16"/>
  <c r="F69" i="16"/>
  <c r="E69" i="16"/>
  <c r="G69" i="16"/>
  <c r="F68" i="16"/>
  <c r="E68" i="16"/>
  <c r="G68" i="16"/>
  <c r="F67" i="16"/>
  <c r="E67" i="16"/>
  <c r="G67" i="16"/>
  <c r="F66" i="16"/>
  <c r="E66" i="16"/>
  <c r="G66" i="16"/>
  <c r="F65" i="16"/>
  <c r="E65" i="16"/>
  <c r="G65" i="16"/>
  <c r="F64" i="16"/>
  <c r="E64" i="16"/>
  <c r="G64" i="16"/>
  <c r="F63" i="16"/>
  <c r="E63" i="16"/>
  <c r="G63" i="16"/>
  <c r="F62" i="16"/>
  <c r="E62" i="16"/>
  <c r="G62" i="16"/>
  <c r="F61" i="16"/>
  <c r="I61" i="16"/>
  <c r="E61" i="16"/>
  <c r="G61" i="16"/>
  <c r="H61" i="16"/>
  <c r="F60" i="16"/>
  <c r="E60" i="16"/>
  <c r="G60" i="16"/>
  <c r="F59" i="16"/>
  <c r="I59" i="16"/>
  <c r="E59" i="16"/>
  <c r="G59" i="16"/>
  <c r="H59" i="16"/>
  <c r="F58" i="16"/>
  <c r="E58" i="16"/>
  <c r="G58" i="16"/>
  <c r="F57" i="16"/>
  <c r="I57" i="16"/>
  <c r="E57" i="16"/>
  <c r="G57" i="16"/>
  <c r="H57" i="16"/>
  <c r="F56" i="16"/>
  <c r="E56" i="16"/>
  <c r="G56" i="16"/>
  <c r="F55" i="16"/>
  <c r="I55" i="16"/>
  <c r="E55" i="16"/>
  <c r="G55" i="16"/>
  <c r="H55" i="16"/>
  <c r="F54" i="16"/>
  <c r="I54" i="16"/>
  <c r="E54" i="16"/>
  <c r="G54" i="16"/>
  <c r="H54" i="16"/>
  <c r="F53" i="16"/>
  <c r="E53" i="16"/>
  <c r="G53" i="16"/>
  <c r="F52" i="16"/>
  <c r="I52" i="16"/>
  <c r="E52" i="16"/>
  <c r="G52" i="16"/>
  <c r="H52" i="16"/>
  <c r="F51" i="16"/>
  <c r="E51" i="16"/>
  <c r="G51" i="16"/>
  <c r="F50" i="16"/>
  <c r="E50" i="16"/>
  <c r="G50" i="16"/>
  <c r="F49" i="16"/>
  <c r="I49" i="16"/>
  <c r="E49" i="16"/>
  <c r="G49" i="16"/>
  <c r="H49" i="16"/>
  <c r="F48" i="16"/>
  <c r="E48" i="16"/>
  <c r="G48" i="16"/>
  <c r="F47" i="16"/>
  <c r="I47" i="16"/>
  <c r="E47" i="16"/>
  <c r="G47" i="16"/>
  <c r="H47" i="16"/>
  <c r="F46" i="16"/>
  <c r="I46" i="16"/>
  <c r="E46" i="16"/>
  <c r="G46" i="16"/>
  <c r="H46" i="16"/>
  <c r="F45" i="16"/>
  <c r="E45" i="16"/>
  <c r="G45" i="16"/>
  <c r="F44" i="16"/>
  <c r="E44" i="16"/>
  <c r="G44" i="16"/>
  <c r="I43" i="16"/>
  <c r="F43" i="16"/>
  <c r="E43" i="16"/>
  <c r="G43" i="16"/>
  <c r="H43" i="16"/>
  <c r="F42" i="16"/>
  <c r="E42" i="16"/>
  <c r="G42" i="16"/>
  <c r="F41" i="16"/>
  <c r="E41" i="16"/>
  <c r="G41" i="16"/>
  <c r="F40" i="16"/>
  <c r="I40" i="16"/>
  <c r="E40" i="16"/>
  <c r="G40" i="16"/>
  <c r="H40" i="16"/>
  <c r="F39" i="16"/>
  <c r="I39" i="16"/>
  <c r="E39" i="16"/>
  <c r="G39" i="16"/>
  <c r="H39" i="16"/>
  <c r="I38" i="16"/>
  <c r="F38" i="16"/>
  <c r="E38" i="16"/>
  <c r="G38" i="16"/>
  <c r="H38" i="16"/>
  <c r="F37" i="16"/>
  <c r="I37" i="16"/>
  <c r="E37" i="16"/>
  <c r="G37" i="16"/>
  <c r="H37" i="16"/>
  <c r="F36" i="16"/>
  <c r="E36" i="16"/>
  <c r="G36" i="16"/>
  <c r="F35" i="16"/>
  <c r="I35" i="16"/>
  <c r="E35" i="16"/>
  <c r="G35" i="16"/>
  <c r="H35" i="16"/>
  <c r="F34" i="16"/>
  <c r="I34" i="16"/>
  <c r="E34" i="16"/>
  <c r="G34" i="16"/>
  <c r="H34" i="16"/>
  <c r="F33" i="16"/>
  <c r="I33" i="16"/>
  <c r="E33" i="16"/>
  <c r="G33" i="16"/>
  <c r="H33" i="16"/>
  <c r="F32" i="16"/>
  <c r="E32" i="16"/>
  <c r="G32" i="16"/>
  <c r="F31" i="16"/>
  <c r="E31" i="16"/>
  <c r="G31" i="16"/>
  <c r="F30" i="16"/>
  <c r="I30" i="16"/>
  <c r="E30" i="16"/>
  <c r="G30" i="16"/>
  <c r="H30" i="16"/>
  <c r="F29" i="16"/>
  <c r="I29" i="16"/>
  <c r="E29" i="16"/>
  <c r="G29" i="16"/>
  <c r="H29" i="16"/>
  <c r="F28" i="16"/>
  <c r="I28" i="16"/>
  <c r="E28" i="16"/>
  <c r="G28" i="16"/>
  <c r="H28" i="16"/>
  <c r="F27" i="16"/>
  <c r="I27" i="16"/>
  <c r="E27" i="16"/>
  <c r="G27" i="16"/>
  <c r="H27" i="16"/>
  <c r="F26" i="16"/>
  <c r="I26" i="16"/>
  <c r="E26" i="16"/>
  <c r="G26" i="16"/>
  <c r="H26" i="16"/>
  <c r="F25" i="16"/>
  <c r="I25" i="16"/>
  <c r="E25" i="16"/>
  <c r="G25" i="16"/>
  <c r="H25" i="16"/>
  <c r="F24" i="16"/>
  <c r="I24" i="16"/>
  <c r="E24" i="16"/>
  <c r="G24" i="16"/>
  <c r="H24" i="16"/>
  <c r="F23" i="16"/>
  <c r="I23" i="16"/>
  <c r="E23" i="16"/>
  <c r="G23" i="16"/>
  <c r="H23" i="16"/>
  <c r="G22" i="16"/>
  <c r="F22" i="16"/>
  <c r="E22" i="16"/>
  <c r="F21" i="16"/>
  <c r="I21" i="16"/>
  <c r="E21" i="16"/>
  <c r="G21" i="16"/>
  <c r="H21" i="16"/>
  <c r="F20" i="16"/>
  <c r="E20" i="16"/>
  <c r="G20" i="16"/>
  <c r="F19" i="16"/>
  <c r="E19" i="16"/>
  <c r="G19" i="16"/>
  <c r="I18" i="16"/>
  <c r="F18" i="16"/>
  <c r="E18" i="16"/>
  <c r="G18" i="16"/>
  <c r="H18" i="16"/>
  <c r="F17" i="16"/>
  <c r="E17" i="16"/>
  <c r="G17" i="16"/>
  <c r="F16" i="16"/>
  <c r="I16" i="16"/>
  <c r="E16" i="16"/>
  <c r="G16" i="16"/>
  <c r="H16" i="16"/>
  <c r="F15" i="16"/>
  <c r="I15" i="16"/>
  <c r="E15" i="16"/>
  <c r="G15" i="16"/>
  <c r="H15" i="16"/>
  <c r="F14" i="16"/>
  <c r="I14" i="16"/>
  <c r="E14" i="16"/>
  <c r="G14" i="16"/>
  <c r="H14" i="16"/>
  <c r="F13" i="16"/>
  <c r="I13" i="16"/>
  <c r="E13" i="16"/>
  <c r="G13" i="16"/>
  <c r="H13" i="16"/>
  <c r="F12" i="16"/>
  <c r="I12" i="16"/>
  <c r="E12" i="16"/>
  <c r="G12" i="16"/>
  <c r="H12" i="16"/>
  <c r="F11" i="16"/>
  <c r="I11" i="16"/>
  <c r="E11" i="16"/>
  <c r="G11" i="16"/>
  <c r="H11" i="16"/>
  <c r="F10" i="16"/>
  <c r="I10" i="16"/>
  <c r="E10" i="16"/>
  <c r="G10" i="16"/>
  <c r="H10" i="16"/>
  <c r="F9" i="16"/>
  <c r="I9" i="16"/>
  <c r="E9" i="16"/>
  <c r="G9" i="16"/>
  <c r="H9" i="16"/>
  <c r="F8" i="16"/>
  <c r="I8" i="16"/>
  <c r="E8" i="16"/>
  <c r="G8" i="16"/>
  <c r="H8" i="16"/>
  <c r="F7" i="16"/>
  <c r="E7" i="16"/>
  <c r="G7" i="16"/>
  <c r="F6" i="16"/>
  <c r="I6" i="16"/>
  <c r="E6" i="16"/>
  <c r="G6" i="16"/>
  <c r="H6" i="16"/>
  <c r="F5" i="16"/>
  <c r="E5" i="16"/>
  <c r="G5" i="16"/>
  <c r="F4" i="16"/>
  <c r="E4" i="16"/>
  <c r="G4" i="16"/>
  <c r="F3" i="16"/>
  <c r="E3" i="16"/>
  <c r="G3" i="16"/>
  <c r="G2" i="16"/>
  <c r="H2" i="16"/>
  <c r="F2" i="16"/>
  <c r="I2" i="16"/>
  <c r="E2" i="16"/>
  <c r="F451" i="15"/>
  <c r="E451" i="15"/>
  <c r="G451" i="15"/>
  <c r="F450" i="15"/>
  <c r="E450" i="15"/>
  <c r="G450" i="15"/>
  <c r="F449" i="15"/>
  <c r="E449" i="15"/>
  <c r="G449" i="15"/>
  <c r="F448" i="15"/>
  <c r="E448" i="15"/>
  <c r="G448" i="15"/>
  <c r="F447" i="15"/>
  <c r="E447" i="15"/>
  <c r="G447" i="15"/>
  <c r="F446" i="15"/>
  <c r="E446" i="15"/>
  <c r="G446" i="15"/>
  <c r="F445" i="15"/>
  <c r="E445" i="15"/>
  <c r="G445" i="15"/>
  <c r="F444" i="15"/>
  <c r="E444" i="15"/>
  <c r="G444" i="15"/>
  <c r="F443" i="15"/>
  <c r="E443" i="15"/>
  <c r="G443" i="15"/>
  <c r="F442" i="15"/>
  <c r="E442" i="15"/>
  <c r="G442" i="15"/>
  <c r="F441" i="15"/>
  <c r="E441" i="15"/>
  <c r="G441" i="15"/>
  <c r="F440" i="15"/>
  <c r="E440" i="15"/>
  <c r="G440" i="15"/>
  <c r="F439" i="15"/>
  <c r="E439" i="15"/>
  <c r="G439" i="15"/>
  <c r="F438" i="15"/>
  <c r="E438" i="15"/>
  <c r="G438" i="15"/>
  <c r="F437" i="15"/>
  <c r="E437" i="15"/>
  <c r="G437" i="15"/>
  <c r="F436" i="15"/>
  <c r="E436" i="15"/>
  <c r="G436" i="15"/>
  <c r="F435" i="15"/>
  <c r="E435" i="15"/>
  <c r="G435" i="15"/>
  <c r="F434" i="15"/>
  <c r="E434" i="15"/>
  <c r="G434" i="15"/>
  <c r="F433" i="15"/>
  <c r="E433" i="15"/>
  <c r="G433" i="15"/>
  <c r="F432" i="15"/>
  <c r="E432" i="15"/>
  <c r="G432" i="15"/>
  <c r="F431" i="15"/>
  <c r="E431" i="15"/>
  <c r="G431" i="15"/>
  <c r="F430" i="15"/>
  <c r="E430" i="15"/>
  <c r="G430" i="15"/>
  <c r="F429" i="15"/>
  <c r="E429" i="15"/>
  <c r="G429" i="15"/>
  <c r="F428" i="15"/>
  <c r="E428" i="15"/>
  <c r="G428" i="15"/>
  <c r="F427" i="15"/>
  <c r="E427" i="15"/>
  <c r="G427" i="15"/>
  <c r="F426" i="15"/>
  <c r="E426" i="15"/>
  <c r="G426" i="15"/>
  <c r="F425" i="15"/>
  <c r="E425" i="15"/>
  <c r="G425" i="15"/>
  <c r="F424" i="15"/>
  <c r="E424" i="15"/>
  <c r="G424" i="15"/>
  <c r="F423" i="15"/>
  <c r="E423" i="15"/>
  <c r="G423" i="15"/>
  <c r="F422" i="15"/>
  <c r="E422" i="15"/>
  <c r="G422" i="15"/>
  <c r="F421" i="15"/>
  <c r="E421" i="15"/>
  <c r="G421" i="15"/>
  <c r="F420" i="15"/>
  <c r="E420" i="15"/>
  <c r="G420" i="15"/>
  <c r="F419" i="15"/>
  <c r="E419" i="15"/>
  <c r="G419" i="15"/>
  <c r="F418" i="15"/>
  <c r="E418" i="15"/>
  <c r="G418" i="15"/>
  <c r="F417" i="15"/>
  <c r="E417" i="15"/>
  <c r="G417" i="15"/>
  <c r="F416" i="15"/>
  <c r="E416" i="15"/>
  <c r="G416" i="15"/>
  <c r="F415" i="15"/>
  <c r="E415" i="15"/>
  <c r="G415" i="15"/>
  <c r="F414" i="15"/>
  <c r="E414" i="15"/>
  <c r="G414" i="15"/>
  <c r="F413" i="15"/>
  <c r="E413" i="15"/>
  <c r="G413" i="15"/>
  <c r="F412" i="15"/>
  <c r="E412" i="15"/>
  <c r="G412" i="15"/>
  <c r="F411" i="15"/>
  <c r="E411" i="15"/>
  <c r="G411" i="15"/>
  <c r="F410" i="15"/>
  <c r="E410" i="15"/>
  <c r="G410" i="15"/>
  <c r="F409" i="15"/>
  <c r="E409" i="15"/>
  <c r="G409" i="15"/>
  <c r="F408" i="15"/>
  <c r="E408" i="15"/>
  <c r="G408" i="15"/>
  <c r="F407" i="15"/>
  <c r="E407" i="15"/>
  <c r="G407" i="15"/>
  <c r="F406" i="15"/>
  <c r="E406" i="15"/>
  <c r="G406" i="15"/>
  <c r="F405" i="15"/>
  <c r="E405" i="15"/>
  <c r="G405" i="15"/>
  <c r="F404" i="15"/>
  <c r="E404" i="15"/>
  <c r="G404" i="15"/>
  <c r="F403" i="15"/>
  <c r="E403" i="15"/>
  <c r="G403" i="15"/>
  <c r="F402" i="15"/>
  <c r="E402" i="15"/>
  <c r="G402" i="15"/>
  <c r="F401" i="15"/>
  <c r="E401" i="15"/>
  <c r="G401" i="15"/>
  <c r="F400" i="15"/>
  <c r="E400" i="15"/>
  <c r="G400" i="15"/>
  <c r="F399" i="15"/>
  <c r="E399" i="15"/>
  <c r="G399" i="15"/>
  <c r="F398" i="15"/>
  <c r="E398" i="15"/>
  <c r="G398" i="15"/>
  <c r="F397" i="15"/>
  <c r="E397" i="15"/>
  <c r="G397" i="15"/>
  <c r="F396" i="15"/>
  <c r="E396" i="15"/>
  <c r="G396" i="15"/>
  <c r="F395" i="15"/>
  <c r="E395" i="15"/>
  <c r="G395" i="15"/>
  <c r="F394" i="15"/>
  <c r="E394" i="15"/>
  <c r="G394" i="15"/>
  <c r="F393" i="15"/>
  <c r="E393" i="15"/>
  <c r="G393" i="15"/>
  <c r="F392" i="15"/>
  <c r="E392" i="15"/>
  <c r="G392" i="15"/>
  <c r="F391" i="15"/>
  <c r="E391" i="15"/>
  <c r="G391" i="15"/>
  <c r="F390" i="15"/>
  <c r="E390" i="15"/>
  <c r="G390" i="15"/>
  <c r="F389" i="15"/>
  <c r="E389" i="15"/>
  <c r="G389" i="15"/>
  <c r="F388" i="15"/>
  <c r="E388" i="15"/>
  <c r="G388" i="15"/>
  <c r="F387" i="15"/>
  <c r="E387" i="15"/>
  <c r="G387" i="15"/>
  <c r="F386" i="15"/>
  <c r="E386" i="15"/>
  <c r="G386" i="15"/>
  <c r="F385" i="15"/>
  <c r="E385" i="15"/>
  <c r="G385" i="15"/>
  <c r="F384" i="15"/>
  <c r="E384" i="15"/>
  <c r="G384" i="15"/>
  <c r="F383" i="15"/>
  <c r="E383" i="15"/>
  <c r="G383" i="15"/>
  <c r="F382" i="15"/>
  <c r="E382" i="15"/>
  <c r="G382" i="15"/>
  <c r="F381" i="15"/>
  <c r="E381" i="15"/>
  <c r="G381" i="15"/>
  <c r="F380" i="15"/>
  <c r="E380" i="15"/>
  <c r="G380" i="15"/>
  <c r="F379" i="15"/>
  <c r="E379" i="15"/>
  <c r="G379" i="15"/>
  <c r="F378" i="15"/>
  <c r="E378" i="15"/>
  <c r="G378" i="15"/>
  <c r="F377" i="15"/>
  <c r="E377" i="15"/>
  <c r="G377" i="15"/>
  <c r="F376" i="15"/>
  <c r="E376" i="15"/>
  <c r="G376" i="15"/>
  <c r="F375" i="15"/>
  <c r="E375" i="15"/>
  <c r="G375" i="15"/>
  <c r="F374" i="15"/>
  <c r="E374" i="15"/>
  <c r="G374" i="15"/>
  <c r="F373" i="15"/>
  <c r="E373" i="15"/>
  <c r="G373" i="15"/>
  <c r="F372" i="15"/>
  <c r="E372" i="15"/>
  <c r="G372" i="15"/>
  <c r="F371" i="15"/>
  <c r="E371" i="15"/>
  <c r="G371" i="15"/>
  <c r="F370" i="15"/>
  <c r="E370" i="15"/>
  <c r="G370" i="15"/>
  <c r="F369" i="15"/>
  <c r="E369" i="15"/>
  <c r="G369" i="15"/>
  <c r="F368" i="15"/>
  <c r="E368" i="15"/>
  <c r="G368" i="15"/>
  <c r="F367" i="15"/>
  <c r="E367" i="15"/>
  <c r="G367" i="15"/>
  <c r="F366" i="15"/>
  <c r="E366" i="15"/>
  <c r="G366" i="15"/>
  <c r="F365" i="15"/>
  <c r="E365" i="15"/>
  <c r="G365" i="15"/>
  <c r="F364" i="15"/>
  <c r="E364" i="15"/>
  <c r="G364" i="15"/>
  <c r="F363" i="15"/>
  <c r="E363" i="15"/>
  <c r="G363" i="15"/>
  <c r="F362" i="15"/>
  <c r="E362" i="15"/>
  <c r="G362" i="15"/>
  <c r="F361" i="15"/>
  <c r="E361" i="15"/>
  <c r="G361" i="15"/>
  <c r="F360" i="15"/>
  <c r="E360" i="15"/>
  <c r="G360" i="15"/>
  <c r="F359" i="15"/>
  <c r="E359" i="15"/>
  <c r="G359" i="15"/>
  <c r="F358" i="15"/>
  <c r="E358" i="15"/>
  <c r="G358" i="15"/>
  <c r="F357" i="15"/>
  <c r="E357" i="15"/>
  <c r="G357" i="15"/>
  <c r="F356" i="15"/>
  <c r="E356" i="15"/>
  <c r="G356" i="15"/>
  <c r="F355" i="15"/>
  <c r="E355" i="15"/>
  <c r="G355" i="15"/>
  <c r="F354" i="15"/>
  <c r="E354" i="15"/>
  <c r="G354" i="15"/>
  <c r="F353" i="15"/>
  <c r="E353" i="15"/>
  <c r="G353" i="15"/>
  <c r="F352" i="15"/>
  <c r="E352" i="15"/>
  <c r="G352" i="15"/>
  <c r="F351" i="15"/>
  <c r="E351" i="15"/>
  <c r="G351" i="15"/>
  <c r="F350" i="15"/>
  <c r="E350" i="15"/>
  <c r="G350" i="15"/>
  <c r="F349" i="15"/>
  <c r="E349" i="15"/>
  <c r="G349" i="15"/>
  <c r="F348" i="15"/>
  <c r="E348" i="15"/>
  <c r="G348" i="15"/>
  <c r="F347" i="15"/>
  <c r="E347" i="15"/>
  <c r="G347" i="15"/>
  <c r="F346" i="15"/>
  <c r="E346" i="15"/>
  <c r="G346" i="15"/>
  <c r="F345" i="15"/>
  <c r="E345" i="15"/>
  <c r="G345" i="15"/>
  <c r="F344" i="15"/>
  <c r="E344" i="15"/>
  <c r="G344" i="15"/>
  <c r="F343" i="15"/>
  <c r="E343" i="15"/>
  <c r="G343" i="15"/>
  <c r="F342" i="15"/>
  <c r="E342" i="15"/>
  <c r="G342" i="15"/>
  <c r="F341" i="15"/>
  <c r="E341" i="15"/>
  <c r="G341" i="15"/>
  <c r="F340" i="15"/>
  <c r="E340" i="15"/>
  <c r="G340" i="15"/>
  <c r="F339" i="15"/>
  <c r="E339" i="15"/>
  <c r="G339" i="15"/>
  <c r="F338" i="15"/>
  <c r="E338" i="15"/>
  <c r="G338" i="15"/>
  <c r="F337" i="15"/>
  <c r="E337" i="15"/>
  <c r="G337" i="15"/>
  <c r="F336" i="15"/>
  <c r="E336" i="15"/>
  <c r="G336" i="15"/>
  <c r="F335" i="15"/>
  <c r="E335" i="15"/>
  <c r="G335" i="15"/>
  <c r="F334" i="15"/>
  <c r="E334" i="15"/>
  <c r="G334" i="15"/>
  <c r="F333" i="15"/>
  <c r="E333" i="15"/>
  <c r="G333" i="15"/>
  <c r="F332" i="15"/>
  <c r="E332" i="15"/>
  <c r="G332" i="15"/>
  <c r="F331" i="15"/>
  <c r="E331" i="15"/>
  <c r="G331" i="15"/>
  <c r="F330" i="15"/>
  <c r="E330" i="15"/>
  <c r="G330" i="15"/>
  <c r="F329" i="15"/>
  <c r="E329" i="15"/>
  <c r="G329" i="15"/>
  <c r="F328" i="15"/>
  <c r="E328" i="15"/>
  <c r="G328" i="15"/>
  <c r="F327" i="15"/>
  <c r="E327" i="15"/>
  <c r="G327" i="15"/>
  <c r="F326" i="15"/>
  <c r="E326" i="15"/>
  <c r="G326" i="15"/>
  <c r="F325" i="15"/>
  <c r="E325" i="15"/>
  <c r="G325" i="15"/>
  <c r="F324" i="15"/>
  <c r="E324" i="15"/>
  <c r="G324" i="15"/>
  <c r="F323" i="15"/>
  <c r="E323" i="15"/>
  <c r="G323" i="15"/>
  <c r="F322" i="15"/>
  <c r="E322" i="15"/>
  <c r="G322" i="15"/>
  <c r="F321" i="15"/>
  <c r="E321" i="15"/>
  <c r="G321" i="15"/>
  <c r="F320" i="15"/>
  <c r="E320" i="15"/>
  <c r="G320" i="15"/>
  <c r="F319" i="15"/>
  <c r="E319" i="15"/>
  <c r="G319" i="15"/>
  <c r="F318" i="15"/>
  <c r="E318" i="15"/>
  <c r="G318" i="15"/>
  <c r="F317" i="15"/>
  <c r="E317" i="15"/>
  <c r="G317" i="15"/>
  <c r="F316" i="15"/>
  <c r="E316" i="15"/>
  <c r="G316" i="15"/>
  <c r="F315" i="15"/>
  <c r="E315" i="15"/>
  <c r="G315" i="15"/>
  <c r="F314" i="15"/>
  <c r="E314" i="15"/>
  <c r="G314" i="15"/>
  <c r="F313" i="15"/>
  <c r="E313" i="15"/>
  <c r="G313" i="15"/>
  <c r="F312" i="15"/>
  <c r="E312" i="15"/>
  <c r="G312" i="15"/>
  <c r="F311" i="15"/>
  <c r="E311" i="15"/>
  <c r="G311" i="15"/>
  <c r="F310" i="15"/>
  <c r="E310" i="15"/>
  <c r="G310" i="15"/>
  <c r="F309" i="15"/>
  <c r="E309" i="15"/>
  <c r="G309" i="15"/>
  <c r="F308" i="15"/>
  <c r="E308" i="15"/>
  <c r="G308" i="15"/>
  <c r="F307" i="15"/>
  <c r="E307" i="15"/>
  <c r="G307" i="15"/>
  <c r="F306" i="15"/>
  <c r="E306" i="15"/>
  <c r="G306" i="15"/>
  <c r="F305" i="15"/>
  <c r="E305" i="15"/>
  <c r="G305" i="15"/>
  <c r="F304" i="15"/>
  <c r="E304" i="15"/>
  <c r="G304" i="15"/>
  <c r="F303" i="15"/>
  <c r="E303" i="15"/>
  <c r="G303" i="15"/>
  <c r="F302" i="15"/>
  <c r="E302" i="15"/>
  <c r="G302" i="15"/>
  <c r="F301" i="15"/>
  <c r="E301" i="15"/>
  <c r="G301" i="15"/>
  <c r="F300" i="15"/>
  <c r="E300" i="15"/>
  <c r="G300" i="15"/>
  <c r="F299" i="15"/>
  <c r="E299" i="15"/>
  <c r="G299" i="15"/>
  <c r="F298" i="15"/>
  <c r="E298" i="15"/>
  <c r="G298" i="15"/>
  <c r="F297" i="15"/>
  <c r="E297" i="15"/>
  <c r="G297" i="15"/>
  <c r="F296" i="15"/>
  <c r="E296" i="15"/>
  <c r="G296" i="15"/>
  <c r="F295" i="15"/>
  <c r="E295" i="15"/>
  <c r="G295" i="15"/>
  <c r="F294" i="15"/>
  <c r="E294" i="15"/>
  <c r="G294" i="15"/>
  <c r="F293" i="15"/>
  <c r="E293" i="15"/>
  <c r="G293" i="15"/>
  <c r="F292" i="15"/>
  <c r="E292" i="15"/>
  <c r="G292" i="15"/>
  <c r="F291" i="15"/>
  <c r="E291" i="15"/>
  <c r="G291" i="15"/>
  <c r="F290" i="15"/>
  <c r="E290" i="15"/>
  <c r="G290" i="15"/>
  <c r="F289" i="15"/>
  <c r="E289" i="15"/>
  <c r="G289" i="15"/>
  <c r="F288" i="15"/>
  <c r="E288" i="15"/>
  <c r="G288" i="15"/>
  <c r="F287" i="15"/>
  <c r="E287" i="15"/>
  <c r="G287" i="15"/>
  <c r="F286" i="15"/>
  <c r="E286" i="15"/>
  <c r="G286" i="15"/>
  <c r="F285" i="15"/>
  <c r="E285" i="15"/>
  <c r="G285" i="15"/>
  <c r="F284" i="15"/>
  <c r="E284" i="15"/>
  <c r="G284" i="15"/>
  <c r="F283" i="15"/>
  <c r="E283" i="15"/>
  <c r="G283" i="15"/>
  <c r="F282" i="15"/>
  <c r="E282" i="15"/>
  <c r="G282" i="15"/>
  <c r="F281" i="15"/>
  <c r="E281" i="15"/>
  <c r="G281" i="15"/>
  <c r="F280" i="15"/>
  <c r="E280" i="15"/>
  <c r="G280" i="15"/>
  <c r="F279" i="15"/>
  <c r="E279" i="15"/>
  <c r="G279" i="15"/>
  <c r="F278" i="15"/>
  <c r="E278" i="15"/>
  <c r="G278" i="15"/>
  <c r="F277" i="15"/>
  <c r="E277" i="15"/>
  <c r="G277" i="15"/>
  <c r="F276" i="15"/>
  <c r="E276" i="15"/>
  <c r="G276" i="15"/>
  <c r="F275" i="15"/>
  <c r="E275" i="15"/>
  <c r="G275" i="15"/>
  <c r="F274" i="15"/>
  <c r="E274" i="15"/>
  <c r="G274" i="15"/>
  <c r="F273" i="15"/>
  <c r="E273" i="15"/>
  <c r="G273" i="15"/>
  <c r="F272" i="15"/>
  <c r="E272" i="15"/>
  <c r="G272" i="15"/>
  <c r="F271" i="15"/>
  <c r="E271" i="15"/>
  <c r="G271" i="15"/>
  <c r="F270" i="15"/>
  <c r="E270" i="15"/>
  <c r="G270" i="15"/>
  <c r="F269" i="15"/>
  <c r="E269" i="15"/>
  <c r="G269" i="15"/>
  <c r="F268" i="15"/>
  <c r="E268" i="15"/>
  <c r="G268" i="15"/>
  <c r="F267" i="15"/>
  <c r="E267" i="15"/>
  <c r="G267" i="15"/>
  <c r="F266" i="15"/>
  <c r="E266" i="15"/>
  <c r="G266" i="15"/>
  <c r="F265" i="15"/>
  <c r="E265" i="15"/>
  <c r="G265" i="15"/>
  <c r="F264" i="15"/>
  <c r="E264" i="15"/>
  <c r="G264" i="15"/>
  <c r="F263" i="15"/>
  <c r="E263" i="15"/>
  <c r="G263" i="15"/>
  <c r="F262" i="15"/>
  <c r="E262" i="15"/>
  <c r="G262" i="15"/>
  <c r="F261" i="15"/>
  <c r="E261" i="15"/>
  <c r="G261" i="15"/>
  <c r="F260" i="15"/>
  <c r="E260" i="15"/>
  <c r="G260" i="15"/>
  <c r="F259" i="15"/>
  <c r="E259" i="15"/>
  <c r="G259" i="15"/>
  <c r="F258" i="15"/>
  <c r="E258" i="15"/>
  <c r="G258" i="15"/>
  <c r="F257" i="15"/>
  <c r="E257" i="15"/>
  <c r="G257" i="15"/>
  <c r="F256" i="15"/>
  <c r="E256" i="15"/>
  <c r="G256" i="15"/>
  <c r="F255" i="15"/>
  <c r="E255" i="15"/>
  <c r="G255" i="15"/>
  <c r="F254" i="15"/>
  <c r="E254" i="15"/>
  <c r="G254" i="15"/>
  <c r="F253" i="15"/>
  <c r="E253" i="15"/>
  <c r="G253" i="15"/>
  <c r="F252" i="15"/>
  <c r="E252" i="15"/>
  <c r="G252" i="15"/>
  <c r="F251" i="15"/>
  <c r="E251" i="15"/>
  <c r="G251" i="15"/>
  <c r="F250" i="15"/>
  <c r="E250" i="15"/>
  <c r="G250" i="15"/>
  <c r="F249" i="15"/>
  <c r="E249" i="15"/>
  <c r="G249" i="15"/>
  <c r="F248" i="15"/>
  <c r="E248" i="15"/>
  <c r="G248" i="15"/>
  <c r="F247" i="15"/>
  <c r="E247" i="15"/>
  <c r="G247" i="15"/>
  <c r="F246" i="15"/>
  <c r="E246" i="15"/>
  <c r="G246" i="15"/>
  <c r="F245" i="15"/>
  <c r="E245" i="15"/>
  <c r="G245" i="15"/>
  <c r="F244" i="15"/>
  <c r="E244" i="15"/>
  <c r="G244" i="15"/>
  <c r="F243" i="15"/>
  <c r="E243" i="15"/>
  <c r="G243" i="15"/>
  <c r="F242" i="15"/>
  <c r="E242" i="15"/>
  <c r="G242" i="15"/>
  <c r="F241" i="15"/>
  <c r="E241" i="15"/>
  <c r="G241" i="15"/>
  <c r="F240" i="15"/>
  <c r="E240" i="15"/>
  <c r="G240" i="15"/>
  <c r="F239" i="15"/>
  <c r="E239" i="15"/>
  <c r="G239" i="15"/>
  <c r="F238" i="15"/>
  <c r="E238" i="15"/>
  <c r="G238" i="15"/>
  <c r="F237" i="15"/>
  <c r="E237" i="15"/>
  <c r="G237" i="15"/>
  <c r="F236" i="15"/>
  <c r="E236" i="15"/>
  <c r="G236" i="15"/>
  <c r="F235" i="15"/>
  <c r="E235" i="15"/>
  <c r="G235" i="15"/>
  <c r="F234" i="15"/>
  <c r="E234" i="15"/>
  <c r="G234" i="15"/>
  <c r="F233" i="15"/>
  <c r="E233" i="15"/>
  <c r="G233" i="15"/>
  <c r="F232" i="15"/>
  <c r="E232" i="15"/>
  <c r="G232" i="15"/>
  <c r="F231" i="15"/>
  <c r="E231" i="15"/>
  <c r="G231" i="15"/>
  <c r="F230" i="15"/>
  <c r="E230" i="15"/>
  <c r="G230" i="15"/>
  <c r="F229" i="15"/>
  <c r="E229" i="15"/>
  <c r="G229" i="15"/>
  <c r="F228" i="15"/>
  <c r="E228" i="15"/>
  <c r="G228" i="15"/>
  <c r="F227" i="15"/>
  <c r="E227" i="15"/>
  <c r="G227" i="15"/>
  <c r="F226" i="15"/>
  <c r="E226" i="15"/>
  <c r="G226" i="15"/>
  <c r="F225" i="15"/>
  <c r="E225" i="15"/>
  <c r="G225" i="15"/>
  <c r="F224" i="15"/>
  <c r="E224" i="15"/>
  <c r="G224" i="15"/>
  <c r="F223" i="15"/>
  <c r="E223" i="15"/>
  <c r="G223" i="15"/>
  <c r="F222" i="15"/>
  <c r="E222" i="15"/>
  <c r="G222" i="15"/>
  <c r="F221" i="15"/>
  <c r="E221" i="15"/>
  <c r="G221" i="15"/>
  <c r="F220" i="15"/>
  <c r="E220" i="15"/>
  <c r="G220" i="15"/>
  <c r="F219" i="15"/>
  <c r="E219" i="15"/>
  <c r="G219" i="15"/>
  <c r="F218" i="15"/>
  <c r="E218" i="15"/>
  <c r="G218" i="15"/>
  <c r="F217" i="15"/>
  <c r="E217" i="15"/>
  <c r="G217" i="15"/>
  <c r="F216" i="15"/>
  <c r="E216" i="15"/>
  <c r="G216" i="15"/>
  <c r="F215" i="15"/>
  <c r="E215" i="15"/>
  <c r="G215" i="15"/>
  <c r="F214" i="15"/>
  <c r="E214" i="15"/>
  <c r="G214" i="15"/>
  <c r="F213" i="15"/>
  <c r="E213" i="15"/>
  <c r="G213" i="15"/>
  <c r="F212" i="15"/>
  <c r="E212" i="15"/>
  <c r="G212" i="15"/>
  <c r="F211" i="15"/>
  <c r="E211" i="15"/>
  <c r="G211" i="15"/>
  <c r="F210" i="15"/>
  <c r="E210" i="15"/>
  <c r="G210" i="15"/>
  <c r="F209" i="15"/>
  <c r="E209" i="15"/>
  <c r="G209" i="15"/>
  <c r="F208" i="15"/>
  <c r="E208" i="15"/>
  <c r="G208" i="15"/>
  <c r="F207" i="15"/>
  <c r="E207" i="15"/>
  <c r="G207" i="15"/>
  <c r="F206" i="15"/>
  <c r="E206" i="15"/>
  <c r="G206" i="15"/>
  <c r="F205" i="15"/>
  <c r="E205" i="15"/>
  <c r="G205" i="15"/>
  <c r="F204" i="15"/>
  <c r="E204" i="15"/>
  <c r="G204" i="15"/>
  <c r="F203" i="15"/>
  <c r="E203" i="15"/>
  <c r="G203" i="15"/>
  <c r="F202" i="15"/>
  <c r="E202" i="15"/>
  <c r="G202" i="15"/>
  <c r="F201" i="15"/>
  <c r="E201" i="15"/>
  <c r="G201" i="15"/>
  <c r="F200" i="15"/>
  <c r="E200" i="15"/>
  <c r="G200" i="15"/>
  <c r="F199" i="15"/>
  <c r="E199" i="15"/>
  <c r="G199" i="15"/>
  <c r="F198" i="15"/>
  <c r="E198" i="15"/>
  <c r="G198" i="15"/>
  <c r="F197" i="15"/>
  <c r="E197" i="15"/>
  <c r="G197" i="15"/>
  <c r="F196" i="15"/>
  <c r="E196" i="15"/>
  <c r="G196" i="15"/>
  <c r="F195" i="15"/>
  <c r="E195" i="15"/>
  <c r="G195" i="15"/>
  <c r="F194" i="15"/>
  <c r="E194" i="15"/>
  <c r="G194" i="15"/>
  <c r="F193" i="15"/>
  <c r="E193" i="15"/>
  <c r="G193" i="15"/>
  <c r="F192" i="15"/>
  <c r="E192" i="15"/>
  <c r="G192" i="15"/>
  <c r="F191" i="15"/>
  <c r="E191" i="15"/>
  <c r="G191" i="15"/>
  <c r="F190" i="15"/>
  <c r="E190" i="15"/>
  <c r="G190" i="15"/>
  <c r="F189" i="15"/>
  <c r="E189" i="15"/>
  <c r="G189" i="15"/>
  <c r="F188" i="15"/>
  <c r="E188" i="15"/>
  <c r="G188" i="15"/>
  <c r="F187" i="15"/>
  <c r="E187" i="15"/>
  <c r="G187" i="15"/>
  <c r="F186" i="15"/>
  <c r="E186" i="15"/>
  <c r="G186" i="15"/>
  <c r="F185" i="15"/>
  <c r="E185" i="15"/>
  <c r="G185" i="15"/>
  <c r="F184" i="15"/>
  <c r="E184" i="15"/>
  <c r="G184" i="15"/>
  <c r="F183" i="15"/>
  <c r="E183" i="15"/>
  <c r="G183" i="15"/>
  <c r="F182" i="15"/>
  <c r="E182" i="15"/>
  <c r="G182" i="15"/>
  <c r="F181" i="15"/>
  <c r="E181" i="15"/>
  <c r="G181" i="15"/>
  <c r="F180" i="15"/>
  <c r="E180" i="15"/>
  <c r="G180" i="15"/>
  <c r="F179" i="15"/>
  <c r="E179" i="15"/>
  <c r="G179" i="15"/>
  <c r="F178" i="15"/>
  <c r="E178" i="15"/>
  <c r="G178" i="15"/>
  <c r="F177" i="15"/>
  <c r="E177" i="15"/>
  <c r="G177" i="15"/>
  <c r="F176" i="15"/>
  <c r="E176" i="15"/>
  <c r="G176" i="15"/>
  <c r="F175" i="15"/>
  <c r="E175" i="15"/>
  <c r="G175" i="15"/>
  <c r="F174" i="15"/>
  <c r="E174" i="15"/>
  <c r="G174" i="15"/>
  <c r="F173" i="15"/>
  <c r="E173" i="15"/>
  <c r="G173" i="15"/>
  <c r="F172" i="15"/>
  <c r="E172" i="15"/>
  <c r="G172" i="15"/>
  <c r="F171" i="15"/>
  <c r="E171" i="15"/>
  <c r="G171" i="15"/>
  <c r="F170" i="15"/>
  <c r="E170" i="15"/>
  <c r="G170" i="15"/>
  <c r="F169" i="15"/>
  <c r="E169" i="15"/>
  <c r="G169" i="15"/>
  <c r="F168" i="15"/>
  <c r="E168" i="15"/>
  <c r="G168" i="15"/>
  <c r="F167" i="15"/>
  <c r="E167" i="15"/>
  <c r="G167" i="15"/>
  <c r="F166" i="15"/>
  <c r="E166" i="15"/>
  <c r="G166" i="15"/>
  <c r="F165" i="15"/>
  <c r="E165" i="15"/>
  <c r="G165" i="15"/>
  <c r="F164" i="15"/>
  <c r="E164" i="15"/>
  <c r="G164" i="15"/>
  <c r="F163" i="15"/>
  <c r="E163" i="15"/>
  <c r="G163" i="15"/>
  <c r="F162" i="15"/>
  <c r="E162" i="15"/>
  <c r="G162" i="15"/>
  <c r="F161" i="15"/>
  <c r="E161" i="15"/>
  <c r="G161" i="15"/>
  <c r="F160" i="15"/>
  <c r="E160" i="15"/>
  <c r="G160" i="15"/>
  <c r="F159" i="15"/>
  <c r="E159" i="15"/>
  <c r="G159" i="15"/>
  <c r="F158" i="15"/>
  <c r="E158" i="15"/>
  <c r="G158" i="15"/>
  <c r="F157" i="15"/>
  <c r="E157" i="15"/>
  <c r="G157" i="15"/>
  <c r="F156" i="15"/>
  <c r="E156" i="15"/>
  <c r="G156" i="15"/>
  <c r="F155" i="15"/>
  <c r="E155" i="15"/>
  <c r="G155" i="15"/>
  <c r="F154" i="15"/>
  <c r="E154" i="15"/>
  <c r="G154" i="15"/>
  <c r="F153" i="15"/>
  <c r="E153" i="15"/>
  <c r="G153" i="15"/>
  <c r="F152" i="15"/>
  <c r="E152" i="15"/>
  <c r="G152" i="15"/>
  <c r="F151" i="15"/>
  <c r="E151" i="15"/>
  <c r="G151" i="15"/>
  <c r="F150" i="15"/>
  <c r="E150" i="15"/>
  <c r="G150" i="15"/>
  <c r="F149" i="15"/>
  <c r="E149" i="15"/>
  <c r="G149" i="15"/>
  <c r="F148" i="15"/>
  <c r="E148" i="15"/>
  <c r="G148" i="15"/>
  <c r="F147" i="15"/>
  <c r="E147" i="15"/>
  <c r="G147" i="15"/>
  <c r="F146" i="15"/>
  <c r="E146" i="15"/>
  <c r="G146" i="15"/>
  <c r="F145" i="15"/>
  <c r="E145" i="15"/>
  <c r="G145" i="15"/>
  <c r="F144" i="15"/>
  <c r="E144" i="15"/>
  <c r="G144" i="15"/>
  <c r="F143" i="15"/>
  <c r="E143" i="15"/>
  <c r="G143" i="15"/>
  <c r="F142" i="15"/>
  <c r="E142" i="15"/>
  <c r="G142" i="15"/>
  <c r="F141" i="15"/>
  <c r="E141" i="15"/>
  <c r="G141" i="15"/>
  <c r="F140" i="15"/>
  <c r="E140" i="15"/>
  <c r="G140" i="15"/>
  <c r="F139" i="15"/>
  <c r="E139" i="15"/>
  <c r="G139" i="15"/>
  <c r="F138" i="15"/>
  <c r="E138" i="15"/>
  <c r="G138" i="15"/>
  <c r="F137" i="15"/>
  <c r="E137" i="15"/>
  <c r="G137" i="15"/>
  <c r="F136" i="15"/>
  <c r="E136" i="15"/>
  <c r="G136" i="15"/>
  <c r="F135" i="15"/>
  <c r="E135" i="15"/>
  <c r="G135" i="15"/>
  <c r="F134" i="15"/>
  <c r="E134" i="15"/>
  <c r="G134" i="15"/>
  <c r="F133" i="15"/>
  <c r="E133" i="15"/>
  <c r="G133" i="15"/>
  <c r="F132" i="15"/>
  <c r="E132" i="15"/>
  <c r="G132" i="15"/>
  <c r="F131" i="15"/>
  <c r="E131" i="15"/>
  <c r="G131" i="15"/>
  <c r="F130" i="15"/>
  <c r="E130" i="15"/>
  <c r="G130" i="15"/>
  <c r="F129" i="15"/>
  <c r="E129" i="15"/>
  <c r="G129" i="15"/>
  <c r="F128" i="15"/>
  <c r="E128" i="15"/>
  <c r="G128" i="15"/>
  <c r="F127" i="15"/>
  <c r="E127" i="15"/>
  <c r="G127" i="15"/>
  <c r="F126" i="15"/>
  <c r="E126" i="15"/>
  <c r="G126" i="15"/>
  <c r="F125" i="15"/>
  <c r="E125" i="15"/>
  <c r="G125" i="15"/>
  <c r="F124" i="15"/>
  <c r="E124" i="15"/>
  <c r="G124" i="15"/>
  <c r="F123" i="15"/>
  <c r="E123" i="15"/>
  <c r="G123" i="15"/>
  <c r="F122" i="15"/>
  <c r="E122" i="15"/>
  <c r="G122" i="15"/>
  <c r="F121" i="15"/>
  <c r="E121" i="15"/>
  <c r="G121" i="15"/>
  <c r="F120" i="15"/>
  <c r="E120" i="15"/>
  <c r="G120" i="15"/>
  <c r="F119" i="15"/>
  <c r="E119" i="15"/>
  <c r="G119" i="15"/>
  <c r="F118" i="15"/>
  <c r="E118" i="15"/>
  <c r="G118" i="15"/>
  <c r="F117" i="15"/>
  <c r="E117" i="15"/>
  <c r="G117" i="15"/>
  <c r="F116" i="15"/>
  <c r="E116" i="15"/>
  <c r="G116" i="15"/>
  <c r="F115" i="15"/>
  <c r="E115" i="15"/>
  <c r="G115" i="15"/>
  <c r="F114" i="15"/>
  <c r="E114" i="15"/>
  <c r="G114" i="15"/>
  <c r="F113" i="15"/>
  <c r="E113" i="15"/>
  <c r="G113" i="15"/>
  <c r="F112" i="15"/>
  <c r="E112" i="15"/>
  <c r="G112" i="15"/>
  <c r="F111" i="15"/>
  <c r="E111" i="15"/>
  <c r="G111" i="15"/>
  <c r="F110" i="15"/>
  <c r="E110" i="15"/>
  <c r="G110" i="15"/>
  <c r="F109" i="15"/>
  <c r="E109" i="15"/>
  <c r="G109" i="15"/>
  <c r="F108" i="15"/>
  <c r="E108" i="15"/>
  <c r="G108" i="15"/>
  <c r="F107" i="15"/>
  <c r="E107" i="15"/>
  <c r="G107" i="15"/>
  <c r="F106" i="15"/>
  <c r="E106" i="15"/>
  <c r="G106" i="15"/>
  <c r="F105" i="15"/>
  <c r="E105" i="15"/>
  <c r="G105" i="15"/>
  <c r="F104" i="15"/>
  <c r="E104" i="15"/>
  <c r="G104" i="15"/>
  <c r="F103" i="15"/>
  <c r="E103" i="15"/>
  <c r="G103" i="15"/>
  <c r="F102" i="15"/>
  <c r="E102" i="15"/>
  <c r="G102" i="15"/>
  <c r="F101" i="15"/>
  <c r="E101" i="15"/>
  <c r="G101" i="15"/>
  <c r="F100" i="15"/>
  <c r="E100" i="15"/>
  <c r="G100" i="15"/>
  <c r="F99" i="15"/>
  <c r="E99" i="15"/>
  <c r="G99" i="15"/>
  <c r="F98" i="15"/>
  <c r="E98" i="15"/>
  <c r="G98" i="15"/>
  <c r="F97" i="15"/>
  <c r="E97" i="15"/>
  <c r="G97" i="15"/>
  <c r="F96" i="15"/>
  <c r="E96" i="15"/>
  <c r="G96" i="15"/>
  <c r="F95" i="15"/>
  <c r="E95" i="15"/>
  <c r="G95" i="15"/>
  <c r="F94" i="15"/>
  <c r="E94" i="15"/>
  <c r="G94" i="15"/>
  <c r="F93" i="15"/>
  <c r="E93" i="15"/>
  <c r="G93" i="15"/>
  <c r="F92" i="15"/>
  <c r="E92" i="15"/>
  <c r="G92" i="15"/>
  <c r="F91" i="15"/>
  <c r="E91" i="15"/>
  <c r="G91" i="15"/>
  <c r="F90" i="15"/>
  <c r="E90" i="15"/>
  <c r="G90" i="15"/>
  <c r="F89" i="15"/>
  <c r="E89" i="15"/>
  <c r="G89" i="15"/>
  <c r="F88" i="15"/>
  <c r="E88" i="15"/>
  <c r="G88" i="15"/>
  <c r="F87" i="15"/>
  <c r="E87" i="15"/>
  <c r="G87" i="15"/>
  <c r="F86" i="15"/>
  <c r="E86" i="15"/>
  <c r="G86" i="15"/>
  <c r="F85" i="15"/>
  <c r="E85" i="15"/>
  <c r="G85" i="15"/>
  <c r="F84" i="15"/>
  <c r="E84" i="15"/>
  <c r="G84" i="15"/>
  <c r="F83" i="15"/>
  <c r="E83" i="15"/>
  <c r="G83" i="15"/>
  <c r="F82" i="15"/>
  <c r="E82" i="15"/>
  <c r="G82" i="15"/>
  <c r="F81" i="15"/>
  <c r="E81" i="15"/>
  <c r="G81" i="15"/>
  <c r="F80" i="15"/>
  <c r="E80" i="15"/>
  <c r="G80" i="15"/>
  <c r="F79" i="15"/>
  <c r="E79" i="15"/>
  <c r="G79" i="15"/>
  <c r="F78" i="15"/>
  <c r="E78" i="15"/>
  <c r="G78" i="15"/>
  <c r="F77" i="15"/>
  <c r="E77" i="15"/>
  <c r="G77" i="15"/>
  <c r="F76" i="15"/>
  <c r="E76" i="15"/>
  <c r="G76" i="15"/>
  <c r="F75" i="15"/>
  <c r="E75" i="15"/>
  <c r="G75" i="15"/>
  <c r="F74" i="15"/>
  <c r="E74" i="15"/>
  <c r="G74" i="15"/>
  <c r="F73" i="15"/>
  <c r="E73" i="15"/>
  <c r="G73" i="15"/>
  <c r="F72" i="15"/>
  <c r="E72" i="15"/>
  <c r="G72" i="15"/>
  <c r="F71" i="15"/>
  <c r="E71" i="15"/>
  <c r="G71" i="15"/>
  <c r="F70" i="15"/>
  <c r="E70" i="15"/>
  <c r="G70" i="15"/>
  <c r="F69" i="15"/>
  <c r="E69" i="15"/>
  <c r="G69" i="15"/>
  <c r="F68" i="15"/>
  <c r="E68" i="15"/>
  <c r="G68" i="15"/>
  <c r="F67" i="15"/>
  <c r="E67" i="15"/>
  <c r="G67" i="15"/>
  <c r="F66" i="15"/>
  <c r="E66" i="15"/>
  <c r="G66" i="15"/>
  <c r="F65" i="15"/>
  <c r="E65" i="15"/>
  <c r="G65" i="15"/>
  <c r="F64" i="15"/>
  <c r="E64" i="15"/>
  <c r="G64" i="15"/>
  <c r="F63" i="15"/>
  <c r="E63" i="15"/>
  <c r="G63" i="15"/>
  <c r="F62" i="15"/>
  <c r="E62" i="15"/>
  <c r="G62" i="15"/>
  <c r="F61" i="15"/>
  <c r="E61" i="15"/>
  <c r="G61" i="15"/>
  <c r="F60" i="15"/>
  <c r="E60" i="15"/>
  <c r="G60" i="15"/>
  <c r="F59" i="15"/>
  <c r="E59" i="15"/>
  <c r="G59" i="15"/>
  <c r="F58" i="15"/>
  <c r="E58" i="15"/>
  <c r="G58" i="15"/>
  <c r="F57" i="15"/>
  <c r="E57" i="15"/>
  <c r="G57" i="15"/>
  <c r="F56" i="15"/>
  <c r="E56" i="15"/>
  <c r="G56" i="15"/>
  <c r="F55" i="15"/>
  <c r="E55" i="15"/>
  <c r="G55" i="15"/>
  <c r="F54" i="15"/>
  <c r="E54" i="15"/>
  <c r="G54" i="15"/>
  <c r="F53" i="15"/>
  <c r="E53" i="15"/>
  <c r="G53" i="15"/>
  <c r="F52" i="15"/>
  <c r="E52" i="15"/>
  <c r="G52" i="15"/>
  <c r="F51" i="15"/>
  <c r="E51" i="15"/>
  <c r="G51" i="15"/>
  <c r="F50" i="15"/>
  <c r="E50" i="15"/>
  <c r="G50" i="15"/>
  <c r="F49" i="15"/>
  <c r="E49" i="15"/>
  <c r="G49" i="15"/>
  <c r="F48" i="15"/>
  <c r="E48" i="15"/>
  <c r="G48" i="15"/>
  <c r="F47" i="15"/>
  <c r="E47" i="15"/>
  <c r="G47" i="15"/>
  <c r="F46" i="15"/>
  <c r="E46" i="15"/>
  <c r="G46" i="15"/>
  <c r="F45" i="15"/>
  <c r="E45" i="15"/>
  <c r="G45" i="15"/>
  <c r="F44" i="15"/>
  <c r="E44" i="15"/>
  <c r="G44" i="15"/>
  <c r="F43" i="15"/>
  <c r="E43" i="15"/>
  <c r="G43" i="15"/>
  <c r="F42" i="15"/>
  <c r="E42" i="15"/>
  <c r="G42" i="15"/>
  <c r="F41" i="15"/>
  <c r="E41" i="15"/>
  <c r="G41" i="15"/>
  <c r="F40" i="15"/>
  <c r="E40" i="15"/>
  <c r="G40" i="15"/>
  <c r="F39" i="15"/>
  <c r="E39" i="15"/>
  <c r="G39" i="15"/>
  <c r="F38" i="15"/>
  <c r="E38" i="15"/>
  <c r="G38" i="15"/>
  <c r="F37" i="15"/>
  <c r="E37" i="15"/>
  <c r="G37" i="15"/>
  <c r="F36" i="15"/>
  <c r="E36" i="15"/>
  <c r="G36" i="15"/>
  <c r="F35" i="15"/>
  <c r="E35" i="15"/>
  <c r="G35" i="15"/>
  <c r="F34" i="15"/>
  <c r="E34" i="15"/>
  <c r="G34" i="15"/>
  <c r="F33" i="15"/>
  <c r="E33" i="15"/>
  <c r="G33" i="15"/>
  <c r="F32" i="15"/>
  <c r="E32" i="15"/>
  <c r="G32" i="15"/>
  <c r="F31" i="15"/>
  <c r="E31" i="15"/>
  <c r="G31" i="15"/>
  <c r="F30" i="15"/>
  <c r="E30" i="15"/>
  <c r="G30" i="15"/>
  <c r="F29" i="15"/>
  <c r="E29" i="15"/>
  <c r="G29" i="15"/>
  <c r="F28" i="15"/>
  <c r="E28" i="15"/>
  <c r="G28" i="15"/>
  <c r="F27" i="15"/>
  <c r="E27" i="15"/>
  <c r="G27" i="15"/>
  <c r="F26" i="15"/>
  <c r="E26" i="15"/>
  <c r="G26" i="15"/>
  <c r="F25" i="15"/>
  <c r="E25" i="15"/>
  <c r="G25" i="15"/>
  <c r="F24" i="15"/>
  <c r="E24" i="15"/>
  <c r="G24" i="15"/>
  <c r="F23" i="15"/>
  <c r="E23" i="15"/>
  <c r="G23" i="15"/>
  <c r="F22" i="15"/>
  <c r="E22" i="15"/>
  <c r="G22" i="15"/>
  <c r="F21" i="15"/>
  <c r="E21" i="15"/>
  <c r="G21" i="15"/>
  <c r="F20" i="15"/>
  <c r="E20" i="15"/>
  <c r="G20" i="15"/>
  <c r="F19" i="15"/>
  <c r="E19" i="15"/>
  <c r="G19" i="15"/>
  <c r="F18" i="15"/>
  <c r="E18" i="15"/>
  <c r="G18" i="15"/>
  <c r="F17" i="15"/>
  <c r="E17" i="15"/>
  <c r="G17" i="15"/>
  <c r="F16" i="15"/>
  <c r="E16" i="15"/>
  <c r="G16" i="15"/>
  <c r="H16" i="15"/>
  <c r="I16" i="15"/>
  <c r="F15" i="15"/>
  <c r="E15" i="15"/>
  <c r="G15" i="15"/>
  <c r="F14" i="15"/>
  <c r="E14" i="15"/>
  <c r="G14" i="15"/>
  <c r="F13" i="15"/>
  <c r="E13" i="15"/>
  <c r="G13" i="15"/>
  <c r="F12" i="15"/>
  <c r="E12" i="15"/>
  <c r="G12" i="15"/>
  <c r="F11" i="15"/>
  <c r="E11" i="15"/>
  <c r="G11" i="15"/>
  <c r="F10" i="15"/>
  <c r="E10" i="15"/>
  <c r="G10" i="15"/>
  <c r="F9" i="15"/>
  <c r="E9" i="15"/>
  <c r="G9" i="15"/>
  <c r="F8" i="15"/>
  <c r="E8" i="15"/>
  <c r="G8" i="15"/>
  <c r="F7" i="15"/>
  <c r="E7" i="15"/>
  <c r="G7" i="15"/>
  <c r="F6" i="15"/>
  <c r="E6" i="15"/>
  <c r="G6" i="15"/>
  <c r="F5" i="15"/>
  <c r="E5" i="15"/>
  <c r="G5" i="15"/>
  <c r="F4" i="15"/>
  <c r="E4" i="15"/>
  <c r="G4" i="15"/>
  <c r="F3" i="15"/>
  <c r="E3" i="15"/>
  <c r="G3" i="15"/>
  <c r="F2" i="15"/>
  <c r="E2" i="15"/>
  <c r="G2" i="15"/>
  <c r="E2" i="11"/>
  <c r="G2" i="11"/>
  <c r="H2" i="11"/>
  <c r="E3" i="11"/>
  <c r="G3" i="11"/>
  <c r="H3" i="11"/>
  <c r="E4" i="11"/>
  <c r="G4" i="11"/>
  <c r="E5" i="11"/>
  <c r="G5" i="11"/>
  <c r="E6" i="11"/>
  <c r="G6" i="11"/>
  <c r="H6" i="11"/>
  <c r="E7" i="11"/>
  <c r="G7" i="11"/>
  <c r="E8" i="11"/>
  <c r="G8" i="11"/>
  <c r="H8" i="11"/>
  <c r="E9" i="11"/>
  <c r="G9" i="11"/>
  <c r="H9" i="11"/>
  <c r="E10" i="11"/>
  <c r="G10" i="11"/>
  <c r="H10" i="11"/>
  <c r="E11" i="11"/>
  <c r="G11" i="11"/>
  <c r="H11" i="11"/>
  <c r="E12" i="11"/>
  <c r="G12" i="11"/>
  <c r="H12" i="11"/>
  <c r="E13" i="11"/>
  <c r="G13" i="11"/>
  <c r="H13" i="11"/>
  <c r="E14" i="11"/>
  <c r="G14" i="11"/>
  <c r="H14" i="11"/>
  <c r="E15" i="11"/>
  <c r="G15" i="11"/>
  <c r="H15" i="11"/>
  <c r="E16" i="11"/>
  <c r="G16" i="11"/>
  <c r="H16" i="11"/>
  <c r="E17" i="11"/>
  <c r="G17" i="11"/>
  <c r="E18" i="11"/>
  <c r="G18" i="11"/>
  <c r="H18" i="11"/>
  <c r="E19" i="11"/>
  <c r="G19" i="11"/>
  <c r="H19" i="11"/>
  <c r="E20" i="11"/>
  <c r="G20" i="11"/>
  <c r="H20" i="11"/>
  <c r="E21" i="11"/>
  <c r="G21" i="11"/>
  <c r="H21" i="11"/>
  <c r="E22" i="11"/>
  <c r="G22" i="11"/>
  <c r="E23" i="11"/>
  <c r="G23" i="11"/>
  <c r="H23" i="11"/>
  <c r="E24" i="11"/>
  <c r="G24" i="11"/>
  <c r="H24" i="11"/>
  <c r="E25" i="11"/>
  <c r="G25" i="11"/>
  <c r="H25" i="11"/>
  <c r="E26" i="11"/>
  <c r="G26" i="11"/>
  <c r="H26" i="11"/>
  <c r="E27" i="11"/>
  <c r="G27" i="11"/>
  <c r="H27" i="11"/>
  <c r="E28" i="11"/>
  <c r="G28" i="11"/>
  <c r="H28" i="11"/>
  <c r="E29" i="11"/>
  <c r="G29" i="11"/>
  <c r="H29" i="11"/>
  <c r="E30" i="11"/>
  <c r="G30" i="11"/>
  <c r="H30" i="11"/>
  <c r="E31" i="11"/>
  <c r="G31" i="11"/>
  <c r="H31" i="11"/>
  <c r="E32" i="11"/>
  <c r="G32" i="11"/>
  <c r="E33" i="11"/>
  <c r="G33" i="11"/>
  <c r="H33" i="11"/>
  <c r="E34" i="11"/>
  <c r="G34" i="11"/>
  <c r="H34" i="11"/>
  <c r="E35" i="11"/>
  <c r="G35" i="11"/>
  <c r="H35" i="11"/>
  <c r="E36" i="11"/>
  <c r="G36" i="11"/>
  <c r="H36" i="11"/>
  <c r="E37" i="11"/>
  <c r="G37" i="11"/>
  <c r="H37" i="11"/>
  <c r="E38" i="11"/>
  <c r="G38" i="11"/>
  <c r="H38" i="11"/>
  <c r="E39" i="11"/>
  <c r="G39" i="11"/>
  <c r="H39" i="11"/>
  <c r="E40" i="11"/>
  <c r="G40" i="11"/>
  <c r="H40" i="11"/>
  <c r="E41" i="11"/>
  <c r="G41" i="11"/>
  <c r="E42" i="11"/>
  <c r="G42" i="11"/>
  <c r="E43" i="11"/>
  <c r="G43" i="11"/>
  <c r="H43" i="11"/>
  <c r="E44" i="11"/>
  <c r="G44" i="11"/>
  <c r="H44" i="11"/>
  <c r="E45" i="11"/>
  <c r="G45" i="11"/>
  <c r="E46" i="11"/>
  <c r="G46" i="11"/>
  <c r="H46" i="11"/>
  <c r="E47" i="11"/>
  <c r="G47" i="11"/>
  <c r="H47" i="11"/>
  <c r="E48" i="11"/>
  <c r="G48" i="11"/>
  <c r="E49" i="11"/>
  <c r="G49" i="11"/>
  <c r="H49" i="11"/>
  <c r="E50" i="11"/>
  <c r="G50" i="11"/>
  <c r="E51" i="11"/>
  <c r="G51" i="11"/>
  <c r="H51" i="11"/>
  <c r="E52" i="11"/>
  <c r="G52" i="11"/>
  <c r="H52" i="11"/>
  <c r="E53" i="11"/>
  <c r="G53" i="11"/>
  <c r="E54" i="11"/>
  <c r="G54" i="11"/>
  <c r="H54" i="11"/>
  <c r="E55" i="11"/>
  <c r="G55" i="11"/>
  <c r="H55" i="11"/>
  <c r="E56" i="11"/>
  <c r="G56" i="11"/>
  <c r="E57" i="11"/>
  <c r="G57" i="11"/>
  <c r="H57" i="11"/>
  <c r="E58" i="11"/>
  <c r="G58" i="11"/>
  <c r="E59" i="11"/>
  <c r="G59" i="11"/>
  <c r="H59" i="11"/>
  <c r="E60" i="11"/>
  <c r="G60" i="11"/>
  <c r="E61" i="11"/>
  <c r="G61" i="11"/>
  <c r="H61" i="11"/>
  <c r="E62" i="11"/>
  <c r="G62" i="11"/>
  <c r="E63" i="11"/>
  <c r="G63" i="11"/>
  <c r="E64" i="11"/>
  <c r="G64" i="11"/>
  <c r="E65" i="11"/>
  <c r="G65" i="11"/>
  <c r="E66" i="11"/>
  <c r="G66" i="11"/>
  <c r="E67" i="11"/>
  <c r="G67" i="11"/>
  <c r="H67" i="11"/>
  <c r="E68" i="11"/>
  <c r="G68" i="11"/>
  <c r="E69" i="11"/>
  <c r="G69" i="11"/>
  <c r="H69" i="11"/>
  <c r="E70" i="11"/>
  <c r="G70" i="11"/>
  <c r="E71" i="11"/>
  <c r="G71" i="11"/>
  <c r="H71" i="11"/>
  <c r="E72" i="11"/>
  <c r="G72" i="11"/>
  <c r="H72" i="11"/>
  <c r="E73" i="11"/>
  <c r="G73" i="11"/>
  <c r="H73" i="11"/>
  <c r="E74" i="11"/>
  <c r="G74" i="11"/>
  <c r="H74" i="11"/>
  <c r="E75" i="11"/>
  <c r="G75" i="11"/>
  <c r="E76" i="11"/>
  <c r="G76" i="11"/>
  <c r="E77" i="11"/>
  <c r="G77" i="11"/>
  <c r="H77" i="11"/>
  <c r="E78" i="11"/>
  <c r="G78" i="11"/>
  <c r="E79" i="11"/>
  <c r="G79" i="11"/>
  <c r="E80" i="11"/>
  <c r="G80" i="11"/>
  <c r="E81" i="11"/>
  <c r="G81" i="11"/>
  <c r="E82" i="11"/>
  <c r="G82" i="11"/>
  <c r="E83" i="11"/>
  <c r="G83" i="11"/>
  <c r="H83" i="11"/>
  <c r="E84" i="11"/>
  <c r="G84" i="11"/>
  <c r="H84" i="11"/>
  <c r="E85" i="11"/>
  <c r="G85" i="11"/>
  <c r="H85" i="11"/>
  <c r="E86" i="11"/>
  <c r="G86" i="11"/>
  <c r="E87" i="11"/>
  <c r="G87" i="11"/>
  <c r="H87" i="11"/>
  <c r="E88" i="11"/>
  <c r="G88" i="11"/>
  <c r="E89" i="11"/>
  <c r="G89" i="11"/>
  <c r="E90" i="11"/>
  <c r="G90" i="11"/>
  <c r="E91" i="11"/>
  <c r="G91" i="11"/>
  <c r="E92" i="11"/>
  <c r="G92" i="11"/>
  <c r="H92" i="11"/>
  <c r="E93" i="11"/>
  <c r="G93" i="11"/>
  <c r="H93" i="11"/>
  <c r="E94" i="11"/>
  <c r="G94" i="11"/>
  <c r="E95" i="11"/>
  <c r="G95" i="11"/>
  <c r="H95" i="11"/>
  <c r="E96" i="11"/>
  <c r="G96" i="11"/>
  <c r="E97" i="11"/>
  <c r="G97" i="11"/>
  <c r="E98" i="11"/>
  <c r="G98" i="11"/>
  <c r="E99" i="11"/>
  <c r="G99" i="11"/>
  <c r="H99" i="11"/>
  <c r="E100" i="11"/>
  <c r="G100" i="11"/>
  <c r="E101" i="11"/>
  <c r="G101" i="11"/>
  <c r="E102" i="11"/>
  <c r="G102" i="11"/>
  <c r="E103" i="11"/>
  <c r="G103" i="11"/>
  <c r="H103" i="11"/>
  <c r="E104" i="11"/>
  <c r="G104" i="11"/>
  <c r="H104" i="11"/>
  <c r="E105" i="11"/>
  <c r="G105" i="11"/>
  <c r="E106" i="11"/>
  <c r="G106" i="11"/>
  <c r="E107" i="11"/>
  <c r="G107" i="11"/>
  <c r="E108" i="11"/>
  <c r="G108" i="11"/>
  <c r="H108" i="11"/>
  <c r="E109" i="11"/>
  <c r="G109" i="11"/>
  <c r="E110" i="11"/>
  <c r="G110" i="11"/>
  <c r="E111" i="11"/>
  <c r="G111" i="11"/>
  <c r="E112" i="11"/>
  <c r="G112" i="11"/>
  <c r="E113" i="11"/>
  <c r="G113" i="11"/>
  <c r="H113" i="11"/>
  <c r="E114" i="11"/>
  <c r="G114" i="11"/>
  <c r="H114" i="11"/>
  <c r="E115" i="11"/>
  <c r="G115" i="11"/>
  <c r="H115" i="11"/>
  <c r="E116" i="11"/>
  <c r="G116" i="11"/>
  <c r="E117" i="11"/>
  <c r="G117" i="11"/>
  <c r="E118" i="11"/>
  <c r="G118" i="11"/>
  <c r="H118" i="11"/>
  <c r="E119" i="11"/>
  <c r="G119" i="11"/>
  <c r="H119" i="11"/>
  <c r="E120" i="11"/>
  <c r="G120" i="11"/>
  <c r="H120" i="11"/>
  <c r="E121" i="11"/>
  <c r="G121" i="11"/>
  <c r="E122" i="11"/>
  <c r="G122" i="11"/>
  <c r="E123" i="11"/>
  <c r="G123" i="11"/>
  <c r="E124" i="11"/>
  <c r="G124" i="11"/>
  <c r="E125" i="11"/>
  <c r="G125" i="11"/>
  <c r="E126" i="11"/>
  <c r="G126" i="11"/>
  <c r="E127" i="11"/>
  <c r="G127" i="11"/>
  <c r="H127" i="11"/>
  <c r="E128" i="11"/>
  <c r="G128" i="11"/>
  <c r="H128" i="11"/>
  <c r="E129" i="11"/>
  <c r="G129" i="11"/>
  <c r="H129" i="11"/>
  <c r="E130" i="11"/>
  <c r="G130" i="11"/>
  <c r="E131" i="11"/>
  <c r="G131" i="11"/>
  <c r="E132" i="11"/>
  <c r="G132" i="11"/>
  <c r="E133" i="11"/>
  <c r="G133" i="11"/>
  <c r="E134" i="11"/>
  <c r="G134" i="11"/>
  <c r="E135" i="11"/>
  <c r="G135" i="11"/>
  <c r="H135" i="11"/>
  <c r="E136" i="11"/>
  <c r="G136" i="11"/>
  <c r="H136" i="11"/>
  <c r="E137" i="11"/>
  <c r="G137" i="11"/>
  <c r="E138" i="11"/>
  <c r="G138" i="11"/>
  <c r="E139" i="11"/>
  <c r="G139" i="11"/>
  <c r="E140" i="11"/>
  <c r="G140" i="11"/>
  <c r="E141" i="11"/>
  <c r="G141" i="11"/>
  <c r="E142" i="11"/>
  <c r="G142" i="11"/>
  <c r="E143" i="11"/>
  <c r="G143" i="11"/>
  <c r="H143" i="11"/>
  <c r="E144" i="11"/>
  <c r="G144" i="11"/>
  <c r="H144" i="11"/>
  <c r="E145" i="11"/>
  <c r="G145" i="11"/>
  <c r="E146" i="11"/>
  <c r="G146" i="11"/>
  <c r="E147" i="11"/>
  <c r="G147" i="11"/>
  <c r="E148" i="11"/>
  <c r="G148" i="11"/>
  <c r="E149" i="11"/>
  <c r="G149" i="11"/>
  <c r="E150" i="11"/>
  <c r="G150" i="11"/>
  <c r="H150" i="11"/>
  <c r="E151" i="11"/>
  <c r="G151" i="11"/>
  <c r="E152" i="11"/>
  <c r="G152" i="11"/>
  <c r="H152" i="11"/>
  <c r="E153" i="11"/>
  <c r="G153" i="11"/>
  <c r="H153" i="11"/>
  <c r="E154" i="11"/>
  <c r="G154" i="11"/>
  <c r="E155" i="11"/>
  <c r="G155" i="11"/>
  <c r="E156" i="11"/>
  <c r="G156" i="11"/>
  <c r="H156" i="11"/>
  <c r="E157" i="11"/>
  <c r="G157" i="11"/>
  <c r="E158" i="11"/>
  <c r="G158" i="11"/>
  <c r="E159" i="11"/>
  <c r="G159" i="11"/>
  <c r="H159" i="11"/>
  <c r="E160" i="11"/>
  <c r="G160" i="11"/>
  <c r="E161" i="11"/>
  <c r="G161" i="11"/>
  <c r="E162" i="11"/>
  <c r="G162" i="11"/>
  <c r="E163" i="11"/>
  <c r="G163" i="11"/>
  <c r="E164" i="11"/>
  <c r="G164" i="11"/>
  <c r="E165" i="11"/>
  <c r="G165" i="11"/>
  <c r="E166" i="11"/>
  <c r="G166" i="11"/>
  <c r="H166" i="11"/>
  <c r="E167" i="11"/>
  <c r="G167" i="11"/>
  <c r="E168" i="11"/>
  <c r="G168" i="11"/>
  <c r="E169" i="11"/>
  <c r="G169" i="11"/>
  <c r="E170" i="11"/>
  <c r="G170" i="11"/>
  <c r="E171" i="11"/>
  <c r="G171" i="11"/>
  <c r="E172" i="11"/>
  <c r="G172" i="11"/>
  <c r="E173" i="11"/>
  <c r="G173" i="11"/>
  <c r="E174" i="11"/>
  <c r="G174" i="11"/>
  <c r="E175" i="11"/>
  <c r="G175" i="11"/>
  <c r="E176" i="11"/>
  <c r="G176" i="11"/>
  <c r="E177" i="11"/>
  <c r="G177" i="11"/>
  <c r="E178" i="11"/>
  <c r="G178" i="11"/>
  <c r="E179" i="11"/>
  <c r="G179" i="11"/>
  <c r="E180" i="11"/>
  <c r="G180" i="11"/>
  <c r="E181" i="11"/>
  <c r="G181" i="11"/>
  <c r="E182" i="11"/>
  <c r="G182" i="11"/>
  <c r="E183" i="11"/>
  <c r="G183" i="11"/>
  <c r="H183" i="11"/>
  <c r="E184" i="11"/>
  <c r="G184" i="11"/>
  <c r="H184" i="11"/>
  <c r="E185" i="11"/>
  <c r="G185" i="11"/>
  <c r="H185" i="11"/>
  <c r="E186" i="11"/>
  <c r="G186" i="11"/>
  <c r="E187" i="11"/>
  <c r="G187" i="11"/>
  <c r="H187" i="11"/>
  <c r="E188" i="11"/>
  <c r="G188" i="11"/>
  <c r="H188" i="11"/>
  <c r="E189" i="11"/>
  <c r="G189" i="11"/>
  <c r="E190" i="11"/>
  <c r="G190" i="11"/>
  <c r="E191" i="11"/>
  <c r="G191" i="11"/>
  <c r="H191" i="11"/>
  <c r="E192" i="11"/>
  <c r="G192" i="11"/>
  <c r="E193" i="11"/>
  <c r="G193" i="11"/>
  <c r="E194" i="11"/>
  <c r="G194" i="11"/>
  <c r="H194" i="11"/>
  <c r="E195" i="11"/>
  <c r="G195" i="11"/>
  <c r="H195" i="11"/>
  <c r="E196" i="11"/>
  <c r="G196" i="11"/>
  <c r="H196" i="11"/>
  <c r="E197" i="11"/>
  <c r="G197" i="11"/>
  <c r="E198" i="11"/>
  <c r="G198" i="11"/>
  <c r="H198" i="11"/>
  <c r="E199" i="11"/>
  <c r="G199" i="11"/>
  <c r="H199" i="11"/>
  <c r="E200" i="11"/>
  <c r="G200" i="11"/>
  <c r="H200" i="11"/>
  <c r="E201" i="11"/>
  <c r="G201" i="11"/>
  <c r="E202" i="11"/>
  <c r="G202" i="11"/>
  <c r="E203" i="11"/>
  <c r="G203" i="11"/>
  <c r="E204" i="11"/>
  <c r="G204" i="11"/>
  <c r="E205" i="11"/>
  <c r="G205" i="11"/>
  <c r="H205" i="11"/>
  <c r="E206" i="11"/>
  <c r="G206" i="11"/>
  <c r="H206" i="11"/>
  <c r="E207" i="11"/>
  <c r="G207" i="11"/>
  <c r="E208" i="11"/>
  <c r="G208" i="11"/>
  <c r="E209" i="11"/>
  <c r="G209" i="11"/>
  <c r="H209" i="11"/>
  <c r="E210" i="11"/>
  <c r="G210" i="11"/>
  <c r="E211" i="11"/>
  <c r="G211" i="11"/>
  <c r="H211" i="11"/>
  <c r="E212" i="11"/>
  <c r="G212" i="11"/>
  <c r="E213" i="11"/>
  <c r="G213" i="11"/>
  <c r="E214" i="11"/>
  <c r="G214" i="11"/>
  <c r="E215" i="11"/>
  <c r="G215" i="11"/>
  <c r="E216" i="11"/>
  <c r="G216" i="11"/>
  <c r="E217" i="11"/>
  <c r="G217" i="11"/>
  <c r="H217" i="11"/>
  <c r="E218" i="11"/>
  <c r="G218" i="11"/>
  <c r="H218" i="11"/>
  <c r="E219" i="11"/>
  <c r="G219" i="11"/>
  <c r="H219" i="11"/>
  <c r="E220" i="11"/>
  <c r="G220" i="11"/>
  <c r="H220" i="11"/>
  <c r="E221" i="11"/>
  <c r="G221" i="11"/>
  <c r="H221" i="11"/>
  <c r="E222" i="11"/>
  <c r="G222" i="11"/>
  <c r="H222" i="11"/>
  <c r="E223" i="11"/>
  <c r="G223" i="11"/>
  <c r="H223" i="11"/>
  <c r="E224" i="11"/>
  <c r="G224" i="11"/>
  <c r="E225" i="11"/>
  <c r="G225" i="11"/>
  <c r="E226" i="11"/>
  <c r="G226" i="11"/>
  <c r="E227" i="11"/>
  <c r="G227" i="11"/>
  <c r="H227" i="11"/>
  <c r="E228" i="11"/>
  <c r="G228" i="11"/>
  <c r="E229" i="11"/>
  <c r="G229" i="11"/>
  <c r="E230" i="11"/>
  <c r="G230" i="11"/>
  <c r="E231" i="11"/>
  <c r="G231" i="11"/>
  <c r="E232" i="11"/>
  <c r="G232" i="11"/>
  <c r="E233" i="11"/>
  <c r="G233" i="11"/>
  <c r="H233" i="11"/>
  <c r="E234" i="11"/>
  <c r="G234" i="11"/>
  <c r="E235" i="11"/>
  <c r="G235" i="11"/>
  <c r="E236" i="11"/>
  <c r="G236" i="11"/>
  <c r="H236" i="11"/>
  <c r="E237" i="11"/>
  <c r="G237" i="11"/>
  <c r="E238" i="11"/>
  <c r="G238" i="11"/>
  <c r="H238" i="11"/>
  <c r="E239" i="11"/>
  <c r="G239" i="11"/>
  <c r="H239" i="11"/>
  <c r="E240" i="11"/>
  <c r="G240" i="11"/>
  <c r="H240" i="11"/>
  <c r="E241" i="11"/>
  <c r="G241" i="11"/>
  <c r="E242" i="11"/>
  <c r="G242" i="11"/>
  <c r="H242" i="11"/>
  <c r="E243" i="11"/>
  <c r="G243" i="11"/>
  <c r="E244" i="11"/>
  <c r="G244" i="11"/>
  <c r="E245" i="11"/>
  <c r="G245" i="11"/>
  <c r="E246" i="11"/>
  <c r="G246" i="11"/>
  <c r="E247" i="11"/>
  <c r="G247" i="11"/>
  <c r="E248" i="11"/>
  <c r="G248" i="11"/>
  <c r="E249" i="11"/>
  <c r="G249" i="11"/>
  <c r="E250" i="11"/>
  <c r="G250" i="11"/>
  <c r="E251" i="11"/>
  <c r="G251" i="11"/>
  <c r="E252" i="11"/>
  <c r="G252" i="11"/>
  <c r="E253" i="11"/>
  <c r="G253" i="11"/>
  <c r="E254" i="11"/>
  <c r="G254" i="11"/>
  <c r="E255" i="11"/>
  <c r="G255" i="11"/>
  <c r="E256" i="11"/>
  <c r="G256" i="11"/>
  <c r="E257" i="11"/>
  <c r="G257" i="11"/>
  <c r="H257" i="11"/>
  <c r="E258" i="11"/>
  <c r="G258" i="11"/>
  <c r="E259" i="11"/>
  <c r="G259" i="11"/>
  <c r="E260" i="11"/>
  <c r="G260" i="11"/>
  <c r="E261" i="11"/>
  <c r="G261" i="11"/>
  <c r="E262" i="11"/>
  <c r="G262" i="11"/>
  <c r="H262" i="11"/>
  <c r="E263" i="11"/>
  <c r="G263" i="11"/>
  <c r="E264" i="11"/>
  <c r="G264" i="11"/>
  <c r="E265" i="11"/>
  <c r="G265" i="11"/>
  <c r="E266" i="11"/>
  <c r="G266" i="11"/>
  <c r="E267" i="11"/>
  <c r="G267" i="11"/>
  <c r="E268" i="11"/>
  <c r="G268" i="11"/>
  <c r="E269" i="11"/>
  <c r="G269" i="11"/>
  <c r="E270" i="11"/>
  <c r="G270" i="11"/>
  <c r="E271" i="11"/>
  <c r="G271" i="11"/>
  <c r="E272" i="11"/>
  <c r="G272" i="11"/>
  <c r="E273" i="11"/>
  <c r="G273" i="11"/>
  <c r="E274" i="11"/>
  <c r="G274" i="11"/>
  <c r="E275" i="11"/>
  <c r="G275" i="11"/>
  <c r="H275" i="11"/>
  <c r="E276" i="11"/>
  <c r="G276" i="11"/>
  <c r="E277" i="11"/>
  <c r="G277" i="11"/>
  <c r="H277" i="11"/>
  <c r="E278" i="11"/>
  <c r="G278" i="11"/>
  <c r="E279" i="11"/>
  <c r="G279" i="11"/>
  <c r="E280" i="11"/>
  <c r="G280" i="11"/>
  <c r="E281" i="11"/>
  <c r="G281" i="11"/>
  <c r="E282" i="11"/>
  <c r="G282" i="11"/>
  <c r="H282" i="11"/>
  <c r="E283" i="11"/>
  <c r="G283" i="11"/>
  <c r="E284" i="11"/>
  <c r="G284" i="11"/>
  <c r="E285" i="11"/>
  <c r="G285" i="11"/>
  <c r="H285" i="11"/>
  <c r="E286" i="11"/>
  <c r="G286" i="11"/>
  <c r="E287" i="11"/>
  <c r="G287" i="11"/>
  <c r="E288" i="11"/>
  <c r="G288" i="11"/>
  <c r="E289" i="11"/>
  <c r="G289" i="11"/>
  <c r="H289" i="11"/>
  <c r="E290" i="11"/>
  <c r="G290" i="11"/>
  <c r="E291" i="11"/>
  <c r="G291" i="11"/>
  <c r="E292" i="11"/>
  <c r="G292" i="11"/>
  <c r="H292" i="11"/>
  <c r="E293" i="11"/>
  <c r="G293" i="11"/>
  <c r="E294" i="11"/>
  <c r="G294" i="11"/>
  <c r="E295" i="11"/>
  <c r="G295" i="11"/>
  <c r="E296" i="11"/>
  <c r="G296" i="11"/>
  <c r="E297" i="11"/>
  <c r="G297" i="11"/>
  <c r="E298" i="11"/>
  <c r="G298" i="11"/>
  <c r="E299" i="11"/>
  <c r="G299" i="11"/>
  <c r="E300" i="11"/>
  <c r="G300" i="11"/>
  <c r="E301" i="11"/>
  <c r="G301" i="11"/>
  <c r="E302" i="11"/>
  <c r="G302" i="11"/>
  <c r="E303" i="11"/>
  <c r="G303" i="11"/>
  <c r="E304" i="11"/>
  <c r="G304" i="11"/>
  <c r="E305" i="11"/>
  <c r="G305" i="11"/>
  <c r="E306" i="11"/>
  <c r="G306" i="11"/>
  <c r="E307" i="11"/>
  <c r="G307" i="11"/>
  <c r="E308" i="11"/>
  <c r="G308" i="11"/>
  <c r="E309" i="11"/>
  <c r="G309" i="11"/>
  <c r="E310" i="11"/>
  <c r="G310" i="11"/>
  <c r="E311" i="11"/>
  <c r="G311" i="11"/>
  <c r="E312" i="11"/>
  <c r="G312" i="11"/>
  <c r="E313" i="11"/>
  <c r="G313" i="11"/>
  <c r="E314" i="11"/>
  <c r="G314" i="11"/>
  <c r="E315" i="11"/>
  <c r="G315" i="11"/>
  <c r="E316" i="11"/>
  <c r="G316" i="11"/>
  <c r="E317" i="11"/>
  <c r="G317" i="11"/>
  <c r="E318" i="11"/>
  <c r="G318" i="11"/>
  <c r="E319" i="11"/>
  <c r="G319" i="11"/>
  <c r="E320" i="11"/>
  <c r="G320" i="11"/>
  <c r="E321" i="11"/>
  <c r="G321" i="11"/>
  <c r="E322" i="11"/>
  <c r="G322" i="11"/>
  <c r="E323" i="11"/>
  <c r="G323" i="11"/>
  <c r="E324" i="11"/>
  <c r="G324" i="11"/>
  <c r="H324" i="11"/>
  <c r="E325" i="11"/>
  <c r="G325" i="11"/>
  <c r="E326" i="11"/>
  <c r="G326" i="11"/>
  <c r="E327" i="11"/>
  <c r="G327" i="11"/>
  <c r="H327" i="11"/>
  <c r="E328" i="11"/>
  <c r="G328" i="11"/>
  <c r="E329" i="11"/>
  <c r="G329" i="11"/>
  <c r="E330" i="11"/>
  <c r="G330" i="11"/>
  <c r="E331" i="11"/>
  <c r="G331" i="11"/>
  <c r="E332" i="11"/>
  <c r="G332" i="11"/>
  <c r="E333" i="11"/>
  <c r="G333" i="11"/>
  <c r="E334" i="11"/>
  <c r="G334" i="11"/>
  <c r="E335" i="11"/>
  <c r="G335" i="11"/>
  <c r="E336" i="11"/>
  <c r="G336" i="11"/>
  <c r="E337" i="11"/>
  <c r="G337" i="11"/>
  <c r="E338" i="11"/>
  <c r="G338" i="11"/>
  <c r="E339" i="11"/>
  <c r="G339" i="11"/>
  <c r="E340" i="11"/>
  <c r="G340" i="11"/>
  <c r="E341" i="11"/>
  <c r="G341" i="11"/>
  <c r="E342" i="11"/>
  <c r="G342" i="11"/>
  <c r="E343" i="11"/>
  <c r="G343" i="11"/>
  <c r="E344" i="11"/>
  <c r="G344" i="11"/>
  <c r="E345" i="11"/>
  <c r="G345" i="11"/>
  <c r="E346" i="11"/>
  <c r="G346" i="11"/>
  <c r="E347" i="11"/>
  <c r="G347" i="11"/>
  <c r="H347" i="11"/>
  <c r="E348" i="11"/>
  <c r="G348" i="11"/>
  <c r="E349" i="11"/>
  <c r="G349" i="11"/>
  <c r="E350" i="11"/>
  <c r="G350" i="11"/>
  <c r="E351" i="11"/>
  <c r="G351" i="11"/>
  <c r="E352" i="11"/>
  <c r="G352" i="11"/>
  <c r="E353" i="11"/>
  <c r="G353" i="11"/>
  <c r="H353" i="11"/>
  <c r="E354" i="11"/>
  <c r="G354" i="11"/>
  <c r="E355" i="11"/>
  <c r="G355" i="11"/>
  <c r="E356" i="11"/>
  <c r="G356" i="11"/>
  <c r="E357" i="11"/>
  <c r="G357" i="11"/>
  <c r="E358" i="11"/>
  <c r="G358" i="11"/>
  <c r="E359" i="11"/>
  <c r="G359" i="11"/>
  <c r="H359" i="11"/>
  <c r="E360" i="11"/>
  <c r="G360" i="11"/>
  <c r="E361" i="11"/>
  <c r="G361" i="11"/>
  <c r="E362" i="11"/>
  <c r="G362" i="11"/>
  <c r="E363" i="11"/>
  <c r="G363" i="11"/>
  <c r="E364" i="11"/>
  <c r="G364" i="11"/>
  <c r="E365" i="11"/>
  <c r="G365" i="11"/>
  <c r="E366" i="11"/>
  <c r="G366" i="11"/>
  <c r="E367" i="11"/>
  <c r="G367" i="11"/>
  <c r="E368" i="11"/>
  <c r="G368" i="11"/>
  <c r="E369" i="11"/>
  <c r="G369" i="11"/>
  <c r="E370" i="11"/>
  <c r="G370" i="11"/>
  <c r="E371" i="11"/>
  <c r="G371" i="11"/>
  <c r="E372" i="11"/>
  <c r="G372" i="11"/>
  <c r="E373" i="11"/>
  <c r="G373" i="11"/>
  <c r="E374" i="11"/>
  <c r="G374" i="11"/>
  <c r="E375" i="11"/>
  <c r="G375" i="11"/>
  <c r="E376" i="11"/>
  <c r="G376" i="11"/>
  <c r="E377" i="11"/>
  <c r="G377" i="11"/>
  <c r="E378" i="11"/>
  <c r="G378" i="11"/>
  <c r="E379" i="11"/>
  <c r="G379" i="11"/>
  <c r="E380" i="11"/>
  <c r="G380" i="11"/>
  <c r="E381" i="11"/>
  <c r="G381" i="11"/>
  <c r="E382" i="11"/>
  <c r="G382" i="11"/>
  <c r="H382" i="11"/>
  <c r="E383" i="11"/>
  <c r="G383" i="11"/>
  <c r="H383" i="11"/>
  <c r="E384" i="11"/>
  <c r="G384" i="11"/>
  <c r="E385" i="11"/>
  <c r="G385" i="11"/>
  <c r="E386" i="11"/>
  <c r="G386" i="11"/>
  <c r="E387" i="11"/>
  <c r="G387" i="11"/>
  <c r="E388" i="11"/>
  <c r="G388" i="11"/>
  <c r="E389" i="11"/>
  <c r="G389" i="11"/>
  <c r="E390" i="11"/>
  <c r="G390" i="11"/>
  <c r="E391" i="11"/>
  <c r="G391" i="11"/>
  <c r="E392" i="11"/>
  <c r="G392" i="11"/>
  <c r="E393" i="11"/>
  <c r="G393" i="11"/>
  <c r="E394" i="11"/>
  <c r="G394" i="11"/>
  <c r="E395" i="11"/>
  <c r="G395" i="11"/>
  <c r="E396" i="11"/>
  <c r="G396" i="11"/>
  <c r="E397" i="11"/>
  <c r="G397" i="11"/>
  <c r="E398" i="11"/>
  <c r="G398" i="11"/>
  <c r="E399" i="11"/>
  <c r="G399" i="11"/>
  <c r="E400" i="11"/>
  <c r="G400" i="11"/>
  <c r="E401" i="11"/>
  <c r="G401" i="11"/>
  <c r="E402" i="11"/>
  <c r="G402" i="11"/>
  <c r="E403" i="11"/>
  <c r="G403" i="11"/>
  <c r="E404" i="11"/>
  <c r="G404" i="11"/>
  <c r="E405" i="11"/>
  <c r="G405" i="11"/>
  <c r="E406" i="11"/>
  <c r="G406" i="11"/>
  <c r="E407" i="11"/>
  <c r="G407" i="11"/>
  <c r="E408" i="11"/>
  <c r="G408" i="11"/>
  <c r="E409" i="11"/>
  <c r="G409" i="11"/>
  <c r="E410" i="11"/>
  <c r="G410" i="11"/>
  <c r="E411" i="11"/>
  <c r="G411" i="11"/>
  <c r="E412" i="11"/>
  <c r="G412" i="11"/>
  <c r="E413" i="11"/>
  <c r="G413" i="11"/>
  <c r="H413" i="11"/>
  <c r="E414" i="11"/>
  <c r="G414" i="11"/>
  <c r="E415" i="11"/>
  <c r="G415" i="11"/>
  <c r="E416" i="11"/>
  <c r="G416" i="11"/>
  <c r="E417" i="11"/>
  <c r="G417" i="11"/>
  <c r="E418" i="11"/>
  <c r="G418" i="11"/>
  <c r="E419" i="11"/>
  <c r="G419" i="11"/>
  <c r="E420" i="11"/>
  <c r="G420" i="11"/>
  <c r="E421" i="11"/>
  <c r="G421" i="11"/>
  <c r="E422" i="11"/>
  <c r="G422" i="11"/>
  <c r="E423" i="11"/>
  <c r="G423" i="11"/>
  <c r="E424" i="11"/>
  <c r="G424" i="11"/>
  <c r="E425" i="11"/>
  <c r="G425" i="11"/>
  <c r="E426" i="11"/>
  <c r="G426" i="11"/>
  <c r="E427" i="11"/>
  <c r="G427" i="11"/>
  <c r="E428" i="11"/>
  <c r="G428" i="11"/>
  <c r="E429" i="11"/>
  <c r="G429" i="11"/>
  <c r="E430" i="11"/>
  <c r="G430" i="11"/>
  <c r="E431" i="11"/>
  <c r="G431" i="11"/>
  <c r="E432" i="11"/>
  <c r="G432" i="11"/>
  <c r="E433" i="11"/>
  <c r="G433" i="11"/>
  <c r="E434" i="11"/>
  <c r="G434" i="11"/>
  <c r="E435" i="11"/>
  <c r="G435" i="11"/>
  <c r="E436" i="11"/>
  <c r="G436" i="11"/>
  <c r="E437" i="11"/>
  <c r="G437" i="11"/>
  <c r="E438" i="11"/>
  <c r="G438" i="11"/>
  <c r="E439" i="11"/>
  <c r="G439" i="11"/>
  <c r="E440" i="11"/>
  <c r="G440" i="11"/>
  <c r="E441" i="11"/>
  <c r="G441" i="11"/>
  <c r="E442" i="11"/>
  <c r="G442" i="11"/>
  <c r="E443" i="11"/>
  <c r="G443" i="11"/>
  <c r="E444" i="11"/>
  <c r="G444" i="11"/>
  <c r="E445" i="11"/>
  <c r="G445" i="11"/>
  <c r="E446" i="11"/>
  <c r="G446" i="11"/>
  <c r="E447" i="11"/>
  <c r="G447" i="11"/>
  <c r="E448" i="11"/>
  <c r="G448" i="11"/>
  <c r="E449" i="11"/>
  <c r="G449" i="11"/>
  <c r="E450" i="11"/>
  <c r="G450" i="11"/>
  <c r="E451" i="11"/>
  <c r="G451" i="11"/>
  <c r="F3" i="11"/>
  <c r="I3" i="11"/>
  <c r="F4" i="11"/>
  <c r="F5" i="11"/>
  <c r="F6" i="11"/>
  <c r="I6" i="11"/>
  <c r="F7" i="11"/>
  <c r="F8" i="11"/>
  <c r="I8" i="11"/>
  <c r="F9" i="11"/>
  <c r="I9" i="11"/>
  <c r="F10" i="11"/>
  <c r="I10" i="11"/>
  <c r="F11" i="11"/>
  <c r="I11" i="11"/>
  <c r="F12" i="11"/>
  <c r="I12" i="11"/>
  <c r="F13" i="11"/>
  <c r="I13" i="11"/>
  <c r="F14" i="11"/>
  <c r="I14" i="11"/>
  <c r="F15" i="11"/>
  <c r="I15" i="11"/>
  <c r="F16" i="11"/>
  <c r="I16" i="11"/>
  <c r="F17" i="11"/>
  <c r="F18" i="11"/>
  <c r="I18" i="11"/>
  <c r="F19" i="11"/>
  <c r="I19" i="11"/>
  <c r="F20" i="11"/>
  <c r="I20" i="11"/>
  <c r="F21" i="11"/>
  <c r="I21" i="11"/>
  <c r="F22" i="11"/>
  <c r="F23" i="11"/>
  <c r="I23" i="11"/>
  <c r="F24" i="11"/>
  <c r="I24" i="11"/>
  <c r="F25" i="11"/>
  <c r="I25" i="11"/>
  <c r="F26" i="11"/>
  <c r="I26" i="11"/>
  <c r="F27" i="11"/>
  <c r="I27" i="11"/>
  <c r="F28" i="11"/>
  <c r="I28" i="11"/>
  <c r="F29" i="11"/>
  <c r="I29" i="11"/>
  <c r="F30" i="11"/>
  <c r="I30" i="11"/>
  <c r="F31" i="11"/>
  <c r="I31" i="11"/>
  <c r="F32" i="11"/>
  <c r="F33" i="11"/>
  <c r="I33" i="11"/>
  <c r="F34" i="11"/>
  <c r="I34" i="11"/>
  <c r="F35" i="11"/>
  <c r="I35" i="11"/>
  <c r="F36" i="11"/>
  <c r="I36" i="11"/>
  <c r="F37" i="11"/>
  <c r="I37" i="11"/>
  <c r="F38" i="11"/>
  <c r="I38" i="11"/>
  <c r="F39" i="11"/>
  <c r="I39" i="11"/>
  <c r="F40" i="11"/>
  <c r="I40" i="11"/>
  <c r="F41" i="11"/>
  <c r="F42" i="11"/>
  <c r="F43" i="11"/>
  <c r="I43" i="11"/>
  <c r="F44" i="11"/>
  <c r="I44" i="11"/>
  <c r="F45" i="11"/>
  <c r="F46" i="11"/>
  <c r="I46" i="11"/>
  <c r="F47" i="11"/>
  <c r="I47" i="11"/>
  <c r="F48" i="11"/>
  <c r="F49" i="11"/>
  <c r="I49" i="11"/>
  <c r="F50" i="11"/>
  <c r="F51" i="11"/>
  <c r="I51" i="11"/>
  <c r="F52" i="11"/>
  <c r="I52" i="11"/>
  <c r="F53" i="11"/>
  <c r="F54" i="11"/>
  <c r="I54" i="11"/>
  <c r="F55" i="11"/>
  <c r="I55" i="11"/>
  <c r="F56" i="11"/>
  <c r="F57" i="11"/>
  <c r="I57" i="11"/>
  <c r="F58" i="11"/>
  <c r="F59" i="11"/>
  <c r="I59" i="11"/>
  <c r="F60" i="11"/>
  <c r="F61" i="11"/>
  <c r="I61" i="11"/>
  <c r="F62" i="11"/>
  <c r="F63" i="11"/>
  <c r="F64" i="11"/>
  <c r="F65" i="11"/>
  <c r="F66" i="11"/>
  <c r="F67" i="11"/>
  <c r="I67" i="11"/>
  <c r="F68" i="11"/>
  <c r="F69" i="11"/>
  <c r="I69" i="11"/>
  <c r="F70" i="11"/>
  <c r="F71" i="11"/>
  <c r="I71" i="11"/>
  <c r="F72" i="11"/>
  <c r="I72" i="11"/>
  <c r="F73" i="11"/>
  <c r="I73" i="11"/>
  <c r="F74" i="11"/>
  <c r="I74" i="11"/>
  <c r="F75" i="11"/>
  <c r="F76" i="11"/>
  <c r="F77" i="11"/>
  <c r="I77" i="11"/>
  <c r="F78" i="11"/>
  <c r="F79" i="11"/>
  <c r="F80" i="11"/>
  <c r="F81" i="11"/>
  <c r="F82" i="11"/>
  <c r="F83" i="11"/>
  <c r="I83" i="11"/>
  <c r="F84" i="11"/>
  <c r="I84" i="11"/>
  <c r="F85" i="11"/>
  <c r="I85" i="11"/>
  <c r="F86" i="11"/>
  <c r="F87" i="11"/>
  <c r="I87" i="11"/>
  <c r="F88" i="11"/>
  <c r="F89" i="11"/>
  <c r="F90" i="11"/>
  <c r="F91" i="11"/>
  <c r="F92" i="11"/>
  <c r="I92" i="11"/>
  <c r="F93" i="11"/>
  <c r="I93" i="11"/>
  <c r="F94" i="11"/>
  <c r="F95" i="11"/>
  <c r="I95" i="11"/>
  <c r="F96" i="11"/>
  <c r="F97" i="11"/>
  <c r="F98" i="11"/>
  <c r="F99" i="11"/>
  <c r="I99" i="11"/>
  <c r="F100" i="11"/>
  <c r="F101" i="11"/>
  <c r="F102" i="11"/>
  <c r="F103" i="11"/>
  <c r="I103" i="11"/>
  <c r="F104" i="11"/>
  <c r="I104" i="11"/>
  <c r="F105" i="11"/>
  <c r="F106" i="11"/>
  <c r="F107" i="11"/>
  <c r="F108" i="11"/>
  <c r="I108" i="11"/>
  <c r="F109" i="11"/>
  <c r="F110" i="11"/>
  <c r="F111" i="11"/>
  <c r="F112" i="11"/>
  <c r="F113" i="11"/>
  <c r="I113" i="11"/>
  <c r="F114" i="11"/>
  <c r="I114" i="11"/>
  <c r="F115" i="11"/>
  <c r="I115" i="11"/>
  <c r="F116" i="11"/>
  <c r="F117" i="11"/>
  <c r="F118" i="11"/>
  <c r="I118" i="11"/>
  <c r="F119" i="11"/>
  <c r="I119" i="11"/>
  <c r="F120" i="11"/>
  <c r="I120" i="11"/>
  <c r="F121" i="11"/>
  <c r="F122" i="11"/>
  <c r="F123" i="11"/>
  <c r="F124" i="11"/>
  <c r="F125" i="11"/>
  <c r="F126" i="11"/>
  <c r="F127" i="11"/>
  <c r="I127" i="11"/>
  <c r="F128" i="11"/>
  <c r="I128" i="11"/>
  <c r="F129" i="11"/>
  <c r="I129" i="11"/>
  <c r="F130" i="11"/>
  <c r="F131" i="11"/>
  <c r="F132" i="11"/>
  <c r="F133" i="11"/>
  <c r="F134" i="11"/>
  <c r="F135" i="11"/>
  <c r="I135" i="11"/>
  <c r="F136" i="11"/>
  <c r="I136" i="11"/>
  <c r="F137" i="11"/>
  <c r="F138" i="11"/>
  <c r="F139" i="11"/>
  <c r="F140" i="11"/>
  <c r="F141" i="11"/>
  <c r="F142" i="11"/>
  <c r="F143" i="11"/>
  <c r="I143" i="11"/>
  <c r="F144" i="11"/>
  <c r="I144" i="11"/>
  <c r="F145" i="11"/>
  <c r="F146" i="11"/>
  <c r="F147" i="11"/>
  <c r="F148" i="11"/>
  <c r="F149" i="11"/>
  <c r="F150" i="11"/>
  <c r="I150" i="11"/>
  <c r="F151" i="11"/>
  <c r="F152" i="11"/>
  <c r="I152" i="11"/>
  <c r="F153" i="11"/>
  <c r="I153" i="11"/>
  <c r="F154" i="11"/>
  <c r="F155" i="11"/>
  <c r="F156" i="11"/>
  <c r="I156" i="11"/>
  <c r="F157" i="11"/>
  <c r="F158" i="11"/>
  <c r="F159" i="11"/>
  <c r="I159" i="11"/>
  <c r="F160" i="11"/>
  <c r="F161" i="11"/>
  <c r="F162" i="11"/>
  <c r="F163" i="11"/>
  <c r="F164" i="11"/>
  <c r="F165" i="11"/>
  <c r="F166" i="11"/>
  <c r="I166" i="11"/>
  <c r="F167" i="11"/>
  <c r="F168" i="11"/>
  <c r="F169" i="11"/>
  <c r="F170" i="11"/>
  <c r="F171" i="11"/>
  <c r="F172" i="11"/>
  <c r="F173" i="11"/>
  <c r="F174" i="11"/>
  <c r="F175" i="11"/>
  <c r="F176" i="11"/>
  <c r="F177" i="11"/>
  <c r="F178" i="11"/>
  <c r="F179" i="11"/>
  <c r="F180" i="11"/>
  <c r="F181" i="11"/>
  <c r="F182" i="11"/>
  <c r="F183" i="11"/>
  <c r="I183" i="11"/>
  <c r="F184" i="11"/>
  <c r="I184" i="11"/>
  <c r="F185" i="11"/>
  <c r="I185" i="11"/>
  <c r="F186" i="11"/>
  <c r="F187" i="11"/>
  <c r="I187" i="11"/>
  <c r="F188" i="11"/>
  <c r="I188" i="11"/>
  <c r="F189" i="11"/>
  <c r="F190" i="11"/>
  <c r="F191" i="11"/>
  <c r="I191" i="11"/>
  <c r="F192" i="11"/>
  <c r="F193" i="11"/>
  <c r="F194" i="11"/>
  <c r="I194" i="11"/>
  <c r="F195" i="11"/>
  <c r="I195" i="11"/>
  <c r="F196" i="11"/>
  <c r="I196" i="11"/>
  <c r="F197" i="11"/>
  <c r="F198" i="11"/>
  <c r="I198" i="11"/>
  <c r="F199" i="11"/>
  <c r="I199" i="11"/>
  <c r="F200" i="11"/>
  <c r="I200" i="11"/>
  <c r="F201" i="11"/>
  <c r="F202" i="11"/>
  <c r="F203" i="11"/>
  <c r="F204" i="11"/>
  <c r="F205" i="11"/>
  <c r="I205" i="11"/>
  <c r="F206" i="11"/>
  <c r="I206" i="11"/>
  <c r="F207" i="11"/>
  <c r="F208" i="11"/>
  <c r="F209" i="11"/>
  <c r="I209" i="11"/>
  <c r="F210" i="11"/>
  <c r="F211" i="11"/>
  <c r="I211" i="11"/>
  <c r="F212" i="11"/>
  <c r="F213" i="11"/>
  <c r="F214" i="11"/>
  <c r="F215" i="11"/>
  <c r="F216" i="11"/>
  <c r="F217" i="11"/>
  <c r="I217" i="11"/>
  <c r="F218" i="11"/>
  <c r="I218" i="11"/>
  <c r="F219" i="11"/>
  <c r="I219" i="11"/>
  <c r="F220" i="11"/>
  <c r="I220" i="11"/>
  <c r="F221" i="11"/>
  <c r="I221" i="11"/>
  <c r="F222" i="11"/>
  <c r="I222" i="11"/>
  <c r="F223" i="11"/>
  <c r="I223" i="11"/>
  <c r="F224" i="11"/>
  <c r="F225" i="11"/>
  <c r="F226" i="11"/>
  <c r="F227" i="11"/>
  <c r="I227" i="11"/>
  <c r="F228" i="11"/>
  <c r="F229" i="11"/>
  <c r="F230" i="11"/>
  <c r="F231" i="11"/>
  <c r="F232" i="11"/>
  <c r="F233" i="11"/>
  <c r="I233" i="11"/>
  <c r="F234" i="11"/>
  <c r="F235" i="11"/>
  <c r="F236" i="11"/>
  <c r="I236" i="11"/>
  <c r="F237" i="11"/>
  <c r="F238" i="11"/>
  <c r="I238" i="11"/>
  <c r="F239" i="11"/>
  <c r="I239" i="11"/>
  <c r="F240" i="11"/>
  <c r="I240" i="11"/>
  <c r="F241" i="11"/>
  <c r="F242" i="11"/>
  <c r="I242" i="11"/>
  <c r="F243" i="11"/>
  <c r="F244" i="11"/>
  <c r="F245" i="11"/>
  <c r="F246" i="11"/>
  <c r="F247" i="11"/>
  <c r="F248" i="11"/>
  <c r="F249" i="11"/>
  <c r="F250" i="11"/>
  <c r="F251" i="11"/>
  <c r="F252" i="11"/>
  <c r="F253" i="11"/>
  <c r="F254" i="11"/>
  <c r="F255" i="11"/>
  <c r="F256" i="11"/>
  <c r="F257" i="11"/>
  <c r="I257" i="11"/>
  <c r="F258" i="11"/>
  <c r="F259" i="11"/>
  <c r="F260" i="11"/>
  <c r="F261" i="11"/>
  <c r="F262" i="11"/>
  <c r="I262" i="11"/>
  <c r="F263" i="11"/>
  <c r="F264" i="11"/>
  <c r="F265" i="11"/>
  <c r="F266" i="11"/>
  <c r="F267" i="11"/>
  <c r="F268" i="11"/>
  <c r="F269" i="11"/>
  <c r="F270" i="11"/>
  <c r="F271" i="11"/>
  <c r="F272" i="11"/>
  <c r="F273" i="11"/>
  <c r="F274" i="11"/>
  <c r="F275" i="11"/>
  <c r="I275" i="11"/>
  <c r="F276" i="11"/>
  <c r="F277" i="11"/>
  <c r="I277" i="11"/>
  <c r="F278" i="11"/>
  <c r="F279" i="11"/>
  <c r="F280" i="11"/>
  <c r="F281" i="11"/>
  <c r="F282" i="11"/>
  <c r="I282" i="11"/>
  <c r="F283" i="11"/>
  <c r="F284" i="11"/>
  <c r="F285" i="11"/>
  <c r="I285" i="11"/>
  <c r="F286" i="11"/>
  <c r="F287" i="11"/>
  <c r="F288" i="11"/>
  <c r="F289" i="11"/>
  <c r="I289" i="11"/>
  <c r="F290" i="11"/>
  <c r="F291" i="11"/>
  <c r="F292" i="11"/>
  <c r="I292" i="11"/>
  <c r="F293" i="11"/>
  <c r="F294" i="11"/>
  <c r="F295" i="11"/>
  <c r="F296" i="11"/>
  <c r="F297" i="11"/>
  <c r="F298" i="11"/>
  <c r="F299" i="11"/>
  <c r="F300" i="11"/>
  <c r="F301" i="11"/>
  <c r="F302" i="11"/>
  <c r="F303" i="11"/>
  <c r="F304" i="11"/>
  <c r="F305" i="11"/>
  <c r="F306" i="11"/>
  <c r="F307" i="11"/>
  <c r="F308" i="11"/>
  <c r="F309" i="11"/>
  <c r="F310" i="11"/>
  <c r="F311" i="11"/>
  <c r="F312" i="11"/>
  <c r="F313" i="11"/>
  <c r="F314" i="11"/>
  <c r="F315" i="11"/>
  <c r="F316" i="11"/>
  <c r="F317" i="11"/>
  <c r="F318" i="11"/>
  <c r="F319" i="11"/>
  <c r="F320" i="11"/>
  <c r="F321" i="11"/>
  <c r="F322" i="11"/>
  <c r="F323" i="11"/>
  <c r="F324" i="11"/>
  <c r="I324" i="11"/>
  <c r="F325" i="11"/>
  <c r="F326" i="11"/>
  <c r="F327" i="11"/>
  <c r="I327" i="11"/>
  <c r="F328" i="11"/>
  <c r="F329" i="11"/>
  <c r="F330" i="11"/>
  <c r="F331" i="11"/>
  <c r="F332" i="11"/>
  <c r="F333" i="11"/>
  <c r="F334" i="11"/>
  <c r="F335" i="11"/>
  <c r="F336" i="11"/>
  <c r="F337" i="11"/>
  <c r="F338" i="11"/>
  <c r="F339" i="11"/>
  <c r="F340" i="11"/>
  <c r="F341" i="11"/>
  <c r="F342" i="11"/>
  <c r="F343" i="11"/>
  <c r="F344" i="11"/>
  <c r="F345" i="11"/>
  <c r="F346" i="11"/>
  <c r="F347" i="11"/>
  <c r="I347" i="11"/>
  <c r="F348" i="11"/>
  <c r="F349" i="11"/>
  <c r="F350" i="11"/>
  <c r="F351" i="11"/>
  <c r="F352" i="11"/>
  <c r="F353" i="11"/>
  <c r="I353" i="11"/>
  <c r="F354" i="11"/>
  <c r="F355" i="11"/>
  <c r="F356" i="11"/>
  <c r="F357" i="11"/>
  <c r="F358" i="11"/>
  <c r="F359" i="11"/>
  <c r="I359" i="11"/>
  <c r="F360" i="11"/>
  <c r="F361" i="11"/>
  <c r="F362" i="11"/>
  <c r="F363" i="11"/>
  <c r="F364" i="11"/>
  <c r="F365" i="11"/>
  <c r="F366" i="11"/>
  <c r="F367" i="11"/>
  <c r="F368" i="11"/>
  <c r="F369" i="11"/>
  <c r="F370" i="11"/>
  <c r="F371" i="11"/>
  <c r="F372" i="11"/>
  <c r="F373" i="11"/>
  <c r="F374" i="11"/>
  <c r="F375" i="11"/>
  <c r="F376" i="11"/>
  <c r="F377" i="11"/>
  <c r="F378" i="11"/>
  <c r="F379" i="11"/>
  <c r="F380" i="11"/>
  <c r="F381" i="11"/>
  <c r="F382" i="11"/>
  <c r="I382" i="11"/>
  <c r="F383" i="11"/>
  <c r="I383" i="11"/>
  <c r="F384" i="11"/>
  <c r="F385" i="11"/>
  <c r="F386" i="11"/>
  <c r="F387" i="11"/>
  <c r="F388" i="11"/>
  <c r="F389" i="11"/>
  <c r="F390" i="11"/>
  <c r="F391" i="11"/>
  <c r="F392" i="11"/>
  <c r="F393" i="11"/>
  <c r="F394" i="11"/>
  <c r="F395" i="11"/>
  <c r="F396" i="11"/>
  <c r="F397" i="11"/>
  <c r="F398" i="11"/>
  <c r="F399" i="11"/>
  <c r="F400" i="11"/>
  <c r="F401" i="11"/>
  <c r="F402" i="11"/>
  <c r="F403" i="11"/>
  <c r="F404" i="11"/>
  <c r="F405" i="11"/>
  <c r="F406" i="11"/>
  <c r="F407" i="11"/>
  <c r="F408" i="11"/>
  <c r="F409" i="11"/>
  <c r="F410" i="11"/>
  <c r="F411" i="11"/>
  <c r="F412" i="11"/>
  <c r="F413" i="11"/>
  <c r="I413" i="11"/>
  <c r="F414" i="11"/>
  <c r="F415" i="11"/>
  <c r="F416" i="11"/>
  <c r="F417" i="11"/>
  <c r="F418" i="11"/>
  <c r="F419" i="11"/>
  <c r="F420" i="11"/>
  <c r="F421" i="11"/>
  <c r="F422" i="11"/>
  <c r="F423" i="11"/>
  <c r="F424" i="11"/>
  <c r="F425" i="11"/>
  <c r="F426" i="11"/>
  <c r="F427" i="11"/>
  <c r="F428" i="11"/>
  <c r="F429" i="11"/>
  <c r="F430" i="11"/>
  <c r="F431" i="11"/>
  <c r="F432" i="11"/>
  <c r="F433" i="11"/>
  <c r="F434" i="11"/>
  <c r="F435" i="11"/>
  <c r="F436" i="11"/>
  <c r="F437" i="11"/>
  <c r="F438" i="11"/>
  <c r="F439" i="11"/>
  <c r="F440" i="11"/>
  <c r="F441" i="11"/>
  <c r="F442" i="11"/>
  <c r="F443" i="11"/>
  <c r="F444" i="11"/>
  <c r="F445" i="11"/>
  <c r="F446" i="11"/>
  <c r="F447" i="11"/>
  <c r="F448" i="11"/>
  <c r="F449" i="11"/>
  <c r="F450" i="11"/>
  <c r="F451" i="11"/>
  <c r="F2" i="11"/>
  <c r="I2" i="11"/>
  <c r="I318" i="17"/>
  <c r="H194" i="16"/>
  <c r="H353" i="16"/>
  <c r="H19" i="16"/>
  <c r="I19" i="16"/>
  <c r="H300" i="17"/>
  <c r="H216" i="18"/>
  <c r="H423" i="18"/>
  <c r="I423" i="18"/>
  <c r="I327" i="19"/>
  <c r="I279" i="19"/>
  <c r="I78" i="19"/>
  <c r="H234" i="19"/>
  <c r="H48" i="19"/>
  <c r="I48" i="19"/>
  <c r="H94" i="19"/>
  <c r="H229" i="19"/>
  <c r="H249" i="19"/>
  <c r="I249" i="19"/>
  <c r="H272" i="19"/>
  <c r="I272" i="19"/>
  <c r="H310" i="19"/>
  <c r="I310" i="19"/>
  <c r="H95" i="19"/>
  <c r="I95" i="19"/>
  <c r="H154" i="19"/>
  <c r="I154" i="19"/>
  <c r="H195" i="19"/>
  <c r="I195" i="19"/>
  <c r="H230" i="19"/>
  <c r="H375" i="19"/>
  <c r="I375" i="19"/>
  <c r="H107" i="19"/>
  <c r="I107" i="19"/>
  <c r="H392" i="19"/>
  <c r="I392" i="19"/>
  <c r="H231" i="19"/>
  <c r="I231" i="19"/>
  <c r="H188" i="19"/>
  <c r="I188" i="19"/>
  <c r="H339" i="19"/>
  <c r="I339" i="19"/>
  <c r="H151" i="19"/>
  <c r="I151" i="19"/>
  <c r="H399" i="19"/>
  <c r="I399" i="19"/>
  <c r="H416" i="19"/>
  <c r="I416" i="19"/>
  <c r="H428" i="19"/>
  <c r="H129" i="19"/>
  <c r="I129" i="19"/>
  <c r="H259" i="19"/>
  <c r="I259" i="19"/>
  <c r="H296" i="19"/>
  <c r="I296" i="19"/>
  <c r="H411" i="19"/>
  <c r="I411" i="19"/>
  <c r="H83" i="19"/>
  <c r="I83" i="19"/>
  <c r="H38" i="19"/>
  <c r="I38" i="19"/>
  <c r="H135" i="19"/>
  <c r="I135" i="19"/>
  <c r="H291" i="19"/>
  <c r="I291" i="19"/>
  <c r="I229" i="19"/>
  <c r="H287" i="19"/>
  <c r="H61" i="19"/>
  <c r="I61" i="19"/>
  <c r="H246" i="19"/>
  <c r="H330" i="19"/>
  <c r="I330" i="19"/>
  <c r="H35" i="19"/>
  <c r="I35" i="19"/>
  <c r="H191" i="19"/>
  <c r="I191" i="19"/>
  <c r="H199" i="19"/>
  <c r="I199" i="19"/>
  <c r="H212" i="19"/>
  <c r="I212" i="19"/>
  <c r="I230" i="19"/>
  <c r="H315" i="19"/>
  <c r="I315" i="19"/>
  <c r="H406" i="19"/>
  <c r="I406" i="19"/>
  <c r="H407" i="19"/>
  <c r="I407" i="19"/>
  <c r="H180" i="19"/>
  <c r="I180" i="19"/>
  <c r="H209" i="19"/>
  <c r="I209" i="19"/>
  <c r="I234" i="19"/>
  <c r="H316" i="19"/>
  <c r="I316" i="19"/>
  <c r="H345" i="19"/>
  <c r="I345" i="19"/>
  <c r="H442" i="19"/>
  <c r="I442" i="19"/>
  <c r="H211" i="19"/>
  <c r="I211" i="19"/>
  <c r="I428" i="19"/>
  <c r="I94" i="19"/>
  <c r="H185" i="19"/>
  <c r="I185" i="19"/>
  <c r="H389" i="19"/>
  <c r="I389" i="19"/>
  <c r="H227" i="19"/>
  <c r="I227" i="19"/>
  <c r="H285" i="19"/>
  <c r="I285" i="19"/>
  <c r="H91" i="19"/>
  <c r="I91" i="19"/>
  <c r="H160" i="19"/>
  <c r="I160" i="19"/>
  <c r="H244" i="19"/>
  <c r="I244" i="19"/>
  <c r="H276" i="19"/>
  <c r="I276" i="19"/>
  <c r="H309" i="19"/>
  <c r="I309" i="19"/>
  <c r="H131" i="19"/>
  <c r="I131" i="19"/>
  <c r="H193" i="19"/>
  <c r="I193" i="19"/>
  <c r="H210" i="19"/>
  <c r="I210" i="19"/>
  <c r="H332" i="19"/>
  <c r="I332" i="19"/>
  <c r="H351" i="19"/>
  <c r="I351" i="19"/>
  <c r="H371" i="19"/>
  <c r="I371" i="19"/>
  <c r="H390" i="19"/>
  <c r="I390" i="19"/>
  <c r="H118" i="19"/>
  <c r="I118" i="19"/>
  <c r="H357" i="19"/>
  <c r="I357" i="19"/>
  <c r="H420" i="19"/>
  <c r="I420" i="19"/>
  <c r="H451" i="19"/>
  <c r="I451" i="19"/>
  <c r="H233" i="19"/>
  <c r="I233" i="19"/>
  <c r="H123" i="19"/>
  <c r="I123" i="19"/>
  <c r="H220" i="19"/>
  <c r="I220" i="19"/>
  <c r="H245" i="19"/>
  <c r="I245" i="19"/>
  <c r="H301" i="19"/>
  <c r="I301" i="19"/>
  <c r="H410" i="19"/>
  <c r="I410" i="19"/>
  <c r="H441" i="19"/>
  <c r="I441" i="19"/>
  <c r="H20" i="19"/>
  <c r="I20" i="19"/>
  <c r="H51" i="19"/>
  <c r="I51" i="19"/>
  <c r="H60" i="19"/>
  <c r="H86" i="19"/>
  <c r="I86" i="19"/>
  <c r="H133" i="19"/>
  <c r="I133" i="19"/>
  <c r="H152" i="19"/>
  <c r="I152" i="19"/>
  <c r="I60" i="19"/>
  <c r="H65" i="19"/>
  <c r="I65" i="19"/>
  <c r="H74" i="19"/>
  <c r="I74" i="19"/>
  <c r="H36" i="19"/>
  <c r="I36" i="19"/>
  <c r="H116" i="19"/>
  <c r="I116" i="19"/>
  <c r="H138" i="19"/>
  <c r="I138" i="19"/>
  <c r="H142" i="19"/>
  <c r="I142" i="19"/>
  <c r="H157" i="19"/>
  <c r="H170" i="19"/>
  <c r="I170" i="19"/>
  <c r="H31" i="19"/>
  <c r="I31" i="19"/>
  <c r="H44" i="19"/>
  <c r="I44" i="19"/>
  <c r="H99" i="19"/>
  <c r="I99" i="19"/>
  <c r="H126" i="19"/>
  <c r="I126" i="19"/>
  <c r="H192" i="19"/>
  <c r="I192" i="19"/>
  <c r="H250" i="19"/>
  <c r="I250" i="19"/>
  <c r="H219" i="19"/>
  <c r="I219" i="19"/>
  <c r="H262" i="19"/>
  <c r="I262" i="19"/>
  <c r="H69" i="19"/>
  <c r="I69" i="19"/>
  <c r="H102" i="19"/>
  <c r="I102" i="19"/>
  <c r="H164" i="19"/>
  <c r="I164" i="19"/>
  <c r="H53" i="19"/>
  <c r="I53" i="19"/>
  <c r="H134" i="19"/>
  <c r="I134" i="19"/>
  <c r="H139" i="19"/>
  <c r="H200" i="19"/>
  <c r="I200" i="19"/>
  <c r="H2" i="19"/>
  <c r="H70" i="19"/>
  <c r="I70" i="19"/>
  <c r="H58" i="19"/>
  <c r="I58" i="19"/>
  <c r="H62" i="19"/>
  <c r="I62" i="19"/>
  <c r="H66" i="19"/>
  <c r="I66" i="19"/>
  <c r="H105" i="19"/>
  <c r="H113" i="19"/>
  <c r="I113" i="19"/>
  <c r="H117" i="19"/>
  <c r="I117" i="19"/>
  <c r="H130" i="19"/>
  <c r="I130" i="19"/>
  <c r="H171" i="19"/>
  <c r="I171" i="19"/>
  <c r="H176" i="19"/>
  <c r="I176" i="19"/>
  <c r="H205" i="19"/>
  <c r="I205" i="19"/>
  <c r="H243" i="19"/>
  <c r="I243" i="19"/>
  <c r="H79" i="19"/>
  <c r="I79" i="19"/>
  <c r="H136" i="19"/>
  <c r="I136" i="19"/>
  <c r="H124" i="19"/>
  <c r="I124" i="19"/>
  <c r="H92" i="19"/>
  <c r="H177" i="19"/>
  <c r="I177" i="19"/>
  <c r="H106" i="19"/>
  <c r="H166" i="19"/>
  <c r="I166" i="19"/>
  <c r="H147" i="19"/>
  <c r="I147" i="19"/>
  <c r="H141" i="19"/>
  <c r="I141" i="19"/>
  <c r="H153" i="19"/>
  <c r="I153" i="19"/>
  <c r="H159" i="19"/>
  <c r="I159" i="19"/>
  <c r="H178" i="19"/>
  <c r="I178" i="19"/>
  <c r="H165" i="19"/>
  <c r="I165" i="19"/>
  <c r="H149" i="19"/>
  <c r="I149" i="19"/>
  <c r="H96" i="19"/>
  <c r="H100" i="19"/>
  <c r="I100" i="19"/>
  <c r="I105" i="19"/>
  <c r="H109" i="19"/>
  <c r="I109" i="19"/>
  <c r="H158" i="19"/>
  <c r="H181" i="19"/>
  <c r="I181" i="19"/>
  <c r="H45" i="19"/>
  <c r="I45" i="19"/>
  <c r="I96" i="19"/>
  <c r="H101" i="19"/>
  <c r="I101" i="19"/>
  <c r="H122" i="19"/>
  <c r="I122" i="19"/>
  <c r="H22" i="19"/>
  <c r="I22" i="19"/>
  <c r="H41" i="19"/>
  <c r="I41" i="19"/>
  <c r="H50" i="19"/>
  <c r="I50" i="19"/>
  <c r="H67" i="19"/>
  <c r="I67" i="19"/>
  <c r="H72" i="19"/>
  <c r="H88" i="19"/>
  <c r="I88" i="19"/>
  <c r="H97" i="19"/>
  <c r="I97" i="19"/>
  <c r="I106" i="19"/>
  <c r="H110" i="19"/>
  <c r="H140" i="19"/>
  <c r="I140" i="19"/>
  <c r="H253" i="19"/>
  <c r="I253" i="19"/>
  <c r="H258" i="19"/>
  <c r="I258" i="19"/>
  <c r="H19" i="19"/>
  <c r="I19" i="19"/>
  <c r="H42" i="19"/>
  <c r="I42" i="19"/>
  <c r="H63" i="19"/>
  <c r="I63" i="19"/>
  <c r="H68" i="19"/>
  <c r="I72" i="19"/>
  <c r="H76" i="19"/>
  <c r="I76" i="19"/>
  <c r="H81" i="19"/>
  <c r="I81" i="19"/>
  <c r="H89" i="19"/>
  <c r="I89" i="19"/>
  <c r="I110" i="19"/>
  <c r="H119" i="19"/>
  <c r="I119" i="19"/>
  <c r="H128" i="19"/>
  <c r="I128" i="19"/>
  <c r="I68" i="19"/>
  <c r="H115" i="19"/>
  <c r="I115" i="19"/>
  <c r="H155" i="19"/>
  <c r="I155" i="19"/>
  <c r="H169" i="19"/>
  <c r="I169" i="19"/>
  <c r="H174" i="19"/>
  <c r="I174" i="19"/>
  <c r="H224" i="19"/>
  <c r="I224" i="19"/>
  <c r="H368" i="19"/>
  <c r="I368" i="19"/>
  <c r="H398" i="19"/>
  <c r="H143" i="19"/>
  <c r="I143" i="19"/>
  <c r="H162" i="19"/>
  <c r="H172" i="19"/>
  <c r="I172" i="19"/>
  <c r="H271" i="19"/>
  <c r="I271" i="19"/>
  <c r="H275" i="19"/>
  <c r="I275" i="19"/>
  <c r="I287" i="19"/>
  <c r="H292" i="19"/>
  <c r="I292" i="19"/>
  <c r="H326" i="19"/>
  <c r="H343" i="19"/>
  <c r="I343" i="19"/>
  <c r="H347" i="19"/>
  <c r="H360" i="19"/>
  <c r="I360" i="19"/>
  <c r="H369" i="19"/>
  <c r="I369" i="19"/>
  <c r="H425" i="19"/>
  <c r="I425" i="19"/>
  <c r="R15" i="19"/>
  <c r="R45" i="19"/>
  <c r="H156" i="19"/>
  <c r="I156" i="19"/>
  <c r="H182" i="19"/>
  <c r="I182" i="19"/>
  <c r="H261" i="19"/>
  <c r="I261" i="19"/>
  <c r="H196" i="19"/>
  <c r="I196" i="19"/>
  <c r="H202" i="19"/>
  <c r="I202" i="19"/>
  <c r="H226" i="19"/>
  <c r="I226" i="19"/>
  <c r="H248" i="19"/>
  <c r="I248" i="19"/>
  <c r="H288" i="19"/>
  <c r="I288" i="19"/>
  <c r="H297" i="19"/>
  <c r="I297" i="19"/>
  <c r="H335" i="19"/>
  <c r="I335" i="19"/>
  <c r="I347" i="19"/>
  <c r="H352" i="19"/>
  <c r="I352" i="19"/>
  <c r="H365" i="19"/>
  <c r="I365" i="19"/>
  <c r="H386" i="19"/>
  <c r="I386" i="19"/>
  <c r="H394" i="19"/>
  <c r="I394" i="19"/>
  <c r="H403" i="19"/>
  <c r="I403" i="19"/>
  <c r="H412" i="19"/>
  <c r="I412" i="19"/>
  <c r="H421" i="19"/>
  <c r="I421" i="19"/>
  <c r="H434" i="19"/>
  <c r="I434" i="19"/>
  <c r="H439" i="19"/>
  <c r="I439" i="19"/>
  <c r="H443" i="19"/>
  <c r="I217" i="19"/>
  <c r="H255" i="19"/>
  <c r="I255" i="19"/>
  <c r="H263" i="19"/>
  <c r="I263" i="19"/>
  <c r="H267" i="19"/>
  <c r="I267" i="19"/>
  <c r="H280" i="19"/>
  <c r="I280" i="19"/>
  <c r="H284" i="19"/>
  <c r="I284" i="19"/>
  <c r="H293" i="19"/>
  <c r="I293" i="19"/>
  <c r="H306" i="19"/>
  <c r="I306" i="19"/>
  <c r="H314" i="19"/>
  <c r="I314" i="19"/>
  <c r="H322" i="19"/>
  <c r="I322" i="19"/>
  <c r="H331" i="19"/>
  <c r="I331" i="19"/>
  <c r="H348" i="19"/>
  <c r="I348" i="19"/>
  <c r="H361" i="19"/>
  <c r="I361" i="19"/>
  <c r="H378" i="19"/>
  <c r="I378" i="19"/>
  <c r="H408" i="19"/>
  <c r="I408" i="19"/>
  <c r="H417" i="19"/>
  <c r="I417" i="19"/>
  <c r="I443" i="19"/>
  <c r="H448" i="19"/>
  <c r="H132" i="19"/>
  <c r="I132" i="19"/>
  <c r="H144" i="19"/>
  <c r="I144" i="19"/>
  <c r="H163" i="19"/>
  <c r="I163" i="19"/>
  <c r="H173" i="19"/>
  <c r="I173" i="19"/>
  <c r="H179" i="19"/>
  <c r="I179" i="19"/>
  <c r="H186" i="19"/>
  <c r="I186" i="19"/>
  <c r="H189" i="19"/>
  <c r="I189" i="19"/>
  <c r="H203" i="19"/>
  <c r="I203" i="19"/>
  <c r="H213" i="19"/>
  <c r="I213" i="19"/>
  <c r="H241" i="19"/>
  <c r="I241" i="19"/>
  <c r="H252" i="19"/>
  <c r="I252" i="19"/>
  <c r="H256" i="19"/>
  <c r="I256" i="19"/>
  <c r="H268" i="19"/>
  <c r="I268" i="19"/>
  <c r="H289" i="19"/>
  <c r="I289" i="19"/>
  <c r="H336" i="19"/>
  <c r="I336" i="19"/>
  <c r="H340" i="19"/>
  <c r="I340" i="19"/>
  <c r="H344" i="19"/>
  <c r="I344" i="19"/>
  <c r="H353" i="19"/>
  <c r="I353" i="19"/>
  <c r="H374" i="19"/>
  <c r="I374" i="19"/>
  <c r="H382" i="19"/>
  <c r="I382" i="19"/>
  <c r="H413" i="19"/>
  <c r="I413" i="19"/>
  <c r="H426" i="19"/>
  <c r="I426" i="19"/>
  <c r="H430" i="19"/>
  <c r="I430" i="19"/>
  <c r="H444" i="19"/>
  <c r="I444" i="19"/>
  <c r="I448" i="19"/>
  <c r="I162" i="19"/>
  <c r="H334" i="19"/>
  <c r="I334" i="19"/>
  <c r="I359" i="19"/>
  <c r="I157" i="19"/>
  <c r="H197" i="19"/>
  <c r="I197" i="19"/>
  <c r="H221" i="19"/>
  <c r="I221" i="19"/>
  <c r="H260" i="19"/>
  <c r="I260" i="19"/>
  <c r="H264" i="19"/>
  <c r="I264" i="19"/>
  <c r="H281" i="19"/>
  <c r="I281" i="19"/>
  <c r="H302" i="19"/>
  <c r="I302" i="19"/>
  <c r="H323" i="19"/>
  <c r="I323" i="19"/>
  <c r="H349" i="19"/>
  <c r="I349" i="19"/>
  <c r="H366" i="19"/>
  <c r="I366" i="19"/>
  <c r="H391" i="19"/>
  <c r="I391" i="19"/>
  <c r="H400" i="19"/>
  <c r="I400" i="19"/>
  <c r="H404" i="19"/>
  <c r="I404" i="19"/>
  <c r="H409" i="19"/>
  <c r="I409" i="19"/>
  <c r="I422" i="19"/>
  <c r="H449" i="19"/>
  <c r="I449" i="19"/>
  <c r="R5" i="19"/>
  <c r="R35" i="19"/>
  <c r="H183" i="19"/>
  <c r="I183" i="19"/>
  <c r="H207" i="19"/>
  <c r="I207" i="19"/>
  <c r="H228" i="19"/>
  <c r="I228" i="19"/>
  <c r="H257" i="19"/>
  <c r="I257" i="19"/>
  <c r="H269" i="19"/>
  <c r="I269" i="19"/>
  <c r="H277" i="19"/>
  <c r="I277" i="19"/>
  <c r="H294" i="19"/>
  <c r="I294" i="19"/>
  <c r="H319" i="19"/>
  <c r="I319" i="19"/>
  <c r="H328" i="19"/>
  <c r="I328" i="19"/>
  <c r="H337" i="19"/>
  <c r="I337" i="19"/>
  <c r="H341" i="19"/>
  <c r="I341" i="19"/>
  <c r="H370" i="19"/>
  <c r="I370" i="19"/>
  <c r="H383" i="19"/>
  <c r="I383" i="19"/>
  <c r="H387" i="19"/>
  <c r="I387" i="19"/>
  <c r="H396" i="19"/>
  <c r="I396" i="19"/>
  <c r="H405" i="19"/>
  <c r="I405" i="19"/>
  <c r="H422" i="19"/>
  <c r="H427" i="19"/>
  <c r="I427" i="19"/>
  <c r="H435" i="19"/>
  <c r="I435" i="19"/>
  <c r="H440" i="19"/>
  <c r="I440" i="19"/>
  <c r="H445" i="19"/>
  <c r="I445" i="19"/>
  <c r="H187" i="19"/>
  <c r="I187" i="19"/>
  <c r="I218" i="19"/>
  <c r="H235" i="19"/>
  <c r="I235" i="19"/>
  <c r="H242" i="19"/>
  <c r="I242" i="19"/>
  <c r="I246" i="19"/>
  <c r="H265" i="19"/>
  <c r="I265" i="19"/>
  <c r="H298" i="19"/>
  <c r="I298" i="19"/>
  <c r="H307" i="19"/>
  <c r="I307" i="19"/>
  <c r="H311" i="19"/>
  <c r="I311" i="19"/>
  <c r="H324" i="19"/>
  <c r="I324" i="19"/>
  <c r="H333" i="19"/>
  <c r="I333" i="19"/>
  <c r="H354" i="19"/>
  <c r="I354" i="19"/>
  <c r="H379" i="19"/>
  <c r="I379" i="19"/>
  <c r="H401" i="19"/>
  <c r="I401" i="19"/>
  <c r="H414" i="19"/>
  <c r="I414" i="19"/>
  <c r="H436" i="19"/>
  <c r="I436" i="19"/>
  <c r="I139" i="19"/>
  <c r="H148" i="19"/>
  <c r="I148" i="19"/>
  <c r="H161" i="19"/>
  <c r="I161" i="19"/>
  <c r="H194" i="19"/>
  <c r="I194" i="19"/>
  <c r="H208" i="19"/>
  <c r="I208" i="19"/>
  <c r="H214" i="19"/>
  <c r="I214" i="19"/>
  <c r="H218" i="19"/>
  <c r="H232" i="19"/>
  <c r="I232" i="19"/>
  <c r="H238" i="19"/>
  <c r="I238" i="19"/>
  <c r="H282" i="19"/>
  <c r="I282" i="19"/>
  <c r="H290" i="19"/>
  <c r="I290" i="19"/>
  <c r="H329" i="19"/>
  <c r="I329" i="19"/>
  <c r="H384" i="19"/>
  <c r="I384" i="19"/>
  <c r="H397" i="19"/>
  <c r="I397" i="19"/>
  <c r="H418" i="19"/>
  <c r="I418" i="19"/>
  <c r="H432" i="19"/>
  <c r="I432" i="19"/>
  <c r="H450" i="19"/>
  <c r="I450" i="19"/>
  <c r="I158" i="19"/>
  <c r="H270" i="19"/>
  <c r="H299" i="19"/>
  <c r="I299" i="19"/>
  <c r="H303" i="19"/>
  <c r="I303" i="19"/>
  <c r="H312" i="19"/>
  <c r="I312" i="19"/>
  <c r="H320" i="19"/>
  <c r="I320" i="19"/>
  <c r="H325" i="19"/>
  <c r="I325" i="19"/>
  <c r="H342" i="19"/>
  <c r="I342" i="19"/>
  <c r="H350" i="19"/>
  <c r="I350" i="19"/>
  <c r="H358" i="19"/>
  <c r="I358" i="19"/>
  <c r="H367" i="19"/>
  <c r="I367" i="19"/>
  <c r="H393" i="19"/>
  <c r="I393" i="19"/>
  <c r="H437" i="19"/>
  <c r="I437" i="19"/>
  <c r="R25" i="19"/>
  <c r="H168" i="19"/>
  <c r="I168" i="19"/>
  <c r="H201" i="19"/>
  <c r="I201" i="19"/>
  <c r="H215" i="19"/>
  <c r="I215" i="19"/>
  <c r="H222" i="19"/>
  <c r="I222" i="19"/>
  <c r="H225" i="19"/>
  <c r="I225" i="19"/>
  <c r="H236" i="19"/>
  <c r="I236" i="19"/>
  <c r="H239" i="19"/>
  <c r="I239" i="19"/>
  <c r="I270" i="19"/>
  <c r="H278" i="19"/>
  <c r="I278" i="19"/>
  <c r="H286" i="19"/>
  <c r="I286" i="19"/>
  <c r="H295" i="19"/>
  <c r="I295" i="19"/>
  <c r="H304" i="19"/>
  <c r="I304" i="19"/>
  <c r="H308" i="19"/>
  <c r="I308" i="19"/>
  <c r="H321" i="19"/>
  <c r="I321" i="19"/>
  <c r="H338" i="19"/>
  <c r="I338" i="19"/>
  <c r="H372" i="19"/>
  <c r="I372" i="19"/>
  <c r="H376" i="19"/>
  <c r="I376" i="19"/>
  <c r="H380" i="19"/>
  <c r="I380" i="19"/>
  <c r="H385" i="19"/>
  <c r="I385" i="19"/>
  <c r="H402" i="19"/>
  <c r="I402" i="19"/>
  <c r="H419" i="19"/>
  <c r="I419" i="19"/>
  <c r="H423" i="19"/>
  <c r="I423" i="19"/>
  <c r="H433" i="19"/>
  <c r="I433" i="19"/>
  <c r="H446" i="19"/>
  <c r="I446" i="19"/>
  <c r="H175" i="19"/>
  <c r="I175" i="19"/>
  <c r="H216" i="19"/>
  <c r="I216" i="19"/>
  <c r="H240" i="19"/>
  <c r="I240" i="19"/>
  <c r="I326" i="19"/>
  <c r="H364" i="19"/>
  <c r="I364" i="19"/>
  <c r="H377" i="19"/>
  <c r="I377" i="19"/>
  <c r="H438" i="19"/>
  <c r="I438" i="19"/>
  <c r="H247" i="19"/>
  <c r="I247" i="19"/>
  <c r="H254" i="19"/>
  <c r="I254" i="19"/>
  <c r="H266" i="19"/>
  <c r="I266" i="19"/>
  <c r="H274" i="19"/>
  <c r="I274" i="19"/>
  <c r="I283" i="19"/>
  <c r="H300" i="19"/>
  <c r="I300" i="19"/>
  <c r="H317" i="19"/>
  <c r="I317" i="19"/>
  <c r="H346" i="19"/>
  <c r="I346" i="19"/>
  <c r="H355" i="19"/>
  <c r="I355" i="19"/>
  <c r="H359" i="19"/>
  <c r="H363" i="19"/>
  <c r="I363" i="19"/>
  <c r="R42" i="19"/>
  <c r="H381" i="19"/>
  <c r="I381" i="19"/>
  <c r="I398" i="19"/>
  <c r="H415" i="19"/>
  <c r="I415" i="19"/>
  <c r="H424" i="19"/>
  <c r="I424" i="19"/>
  <c r="H429" i="19"/>
  <c r="I429" i="19"/>
  <c r="H226" i="18"/>
  <c r="I226" i="18"/>
  <c r="H243" i="18"/>
  <c r="H447" i="18"/>
  <c r="I447" i="18"/>
  <c r="H300" i="18"/>
  <c r="H36" i="18"/>
  <c r="H334" i="18"/>
  <c r="I334" i="18"/>
  <c r="H187" i="18"/>
  <c r="I187" i="18"/>
  <c r="H192" i="18"/>
  <c r="I192" i="18"/>
  <c r="H202" i="18"/>
  <c r="I202" i="18"/>
  <c r="H262" i="18"/>
  <c r="I262" i="18"/>
  <c r="H382" i="18"/>
  <c r="I382" i="18"/>
  <c r="H279" i="18"/>
  <c r="I279" i="18"/>
  <c r="H290" i="18"/>
  <c r="I290" i="18"/>
  <c r="H22" i="18"/>
  <c r="I22" i="18"/>
  <c r="H79" i="18"/>
  <c r="I79" i="18"/>
  <c r="H252" i="18"/>
  <c r="H399" i="18"/>
  <c r="H286" i="18"/>
  <c r="I286" i="18"/>
  <c r="H387" i="18"/>
  <c r="I387" i="18"/>
  <c r="H264" i="18"/>
  <c r="I264" i="18"/>
  <c r="H327" i="18"/>
  <c r="H117" i="18"/>
  <c r="I117" i="18"/>
  <c r="H358" i="18"/>
  <c r="I358" i="18"/>
  <c r="H42" i="18"/>
  <c r="I42" i="18"/>
  <c r="H69" i="18"/>
  <c r="I69" i="18"/>
  <c r="H113" i="18"/>
  <c r="H299" i="18"/>
  <c r="I299" i="18"/>
  <c r="H362" i="18"/>
  <c r="H141" i="18"/>
  <c r="I141" i="18"/>
  <c r="I113" i="18"/>
  <c r="H409" i="18"/>
  <c r="I409" i="18"/>
  <c r="H427" i="18"/>
  <c r="H65" i="18"/>
  <c r="I65" i="18"/>
  <c r="H119" i="18"/>
  <c r="I119" i="18"/>
  <c r="H128" i="18"/>
  <c r="I128" i="18"/>
  <c r="H203" i="18"/>
  <c r="I203" i="18"/>
  <c r="H212" i="18"/>
  <c r="I216" i="18"/>
  <c r="I300" i="18"/>
  <c r="H101" i="18"/>
  <c r="I101" i="18"/>
  <c r="H196" i="18"/>
  <c r="I196" i="18"/>
  <c r="I252" i="18"/>
  <c r="H400" i="18"/>
  <c r="I400" i="18"/>
  <c r="H405" i="18"/>
  <c r="I405" i="18"/>
  <c r="H115" i="18"/>
  <c r="I115" i="18"/>
  <c r="H201" i="18"/>
  <c r="I201" i="18"/>
  <c r="H213" i="18"/>
  <c r="I213" i="18"/>
  <c r="H222" i="18"/>
  <c r="I222" i="18"/>
  <c r="I243" i="18"/>
  <c r="H430" i="18"/>
  <c r="I430" i="18"/>
  <c r="H303" i="18"/>
  <c r="I303" i="18"/>
  <c r="I36" i="18"/>
  <c r="H44" i="18"/>
  <c r="I44" i="18"/>
  <c r="H53" i="18"/>
  <c r="I53" i="18"/>
  <c r="H102" i="18"/>
  <c r="I102" i="18"/>
  <c r="H189" i="18"/>
  <c r="I189" i="18"/>
  <c r="H197" i="18"/>
  <c r="I197" i="18"/>
  <c r="H208" i="18"/>
  <c r="I208" i="18"/>
  <c r="H292" i="18"/>
  <c r="I292" i="18"/>
  <c r="H363" i="18"/>
  <c r="I363" i="18"/>
  <c r="H20" i="18"/>
  <c r="I20" i="18"/>
  <c r="H51" i="18"/>
  <c r="I51" i="18"/>
  <c r="H153" i="18"/>
  <c r="I153" i="18"/>
  <c r="H193" i="18"/>
  <c r="I193" i="18"/>
  <c r="H205" i="18"/>
  <c r="I205" i="18"/>
  <c r="H289" i="18"/>
  <c r="I289" i="18"/>
  <c r="H325" i="18"/>
  <c r="I325" i="18"/>
  <c r="H361" i="18"/>
  <c r="I361" i="18"/>
  <c r="H365" i="18"/>
  <c r="I365" i="18"/>
  <c r="H426" i="18"/>
  <c r="I426" i="18"/>
  <c r="H411" i="18"/>
  <c r="I411" i="18"/>
  <c r="H149" i="18"/>
  <c r="I149" i="18"/>
  <c r="H315" i="18"/>
  <c r="I315" i="18"/>
  <c r="H294" i="18"/>
  <c r="I294" i="18"/>
  <c r="H383" i="18"/>
  <c r="I383" i="18"/>
  <c r="H173" i="18"/>
  <c r="I173" i="18"/>
  <c r="H277" i="18"/>
  <c r="I277" i="18"/>
  <c r="I427" i="18"/>
  <c r="H41" i="18"/>
  <c r="I41" i="18"/>
  <c r="H68" i="18"/>
  <c r="I68" i="18"/>
  <c r="H94" i="18"/>
  <c r="I94" i="18"/>
  <c r="H164" i="18"/>
  <c r="I164" i="18"/>
  <c r="H219" i="18"/>
  <c r="I219" i="18"/>
  <c r="H86" i="18"/>
  <c r="I86" i="18"/>
  <c r="H118" i="18"/>
  <c r="H78" i="18"/>
  <c r="I78" i="18"/>
  <c r="I118" i="18"/>
  <c r="H123" i="18"/>
  <c r="H132" i="18"/>
  <c r="I132" i="18"/>
  <c r="H159" i="18"/>
  <c r="I159" i="18"/>
  <c r="H174" i="18"/>
  <c r="I174" i="18"/>
  <c r="H178" i="18"/>
  <c r="I178" i="18"/>
  <c r="H35" i="18"/>
  <c r="I35" i="18"/>
  <c r="H60" i="18"/>
  <c r="I60" i="18"/>
  <c r="H95" i="18"/>
  <c r="I95" i="18"/>
  <c r="H100" i="18"/>
  <c r="I100" i="18"/>
  <c r="H105" i="18"/>
  <c r="I105" i="18"/>
  <c r="I123" i="18"/>
  <c r="H74" i="18"/>
  <c r="I74" i="18"/>
  <c r="H91" i="18"/>
  <c r="I91" i="18"/>
  <c r="H96" i="18"/>
  <c r="I96" i="18"/>
  <c r="H109" i="18"/>
  <c r="I109" i="18"/>
  <c r="H151" i="18"/>
  <c r="I151" i="18"/>
  <c r="H218" i="18"/>
  <c r="I218" i="18"/>
  <c r="H31" i="18"/>
  <c r="I31" i="18"/>
  <c r="H48" i="18"/>
  <c r="I48" i="18"/>
  <c r="H66" i="18"/>
  <c r="I66" i="18"/>
  <c r="H70" i="18"/>
  <c r="I70" i="18"/>
  <c r="H110" i="18"/>
  <c r="I110" i="18"/>
  <c r="H133" i="18"/>
  <c r="I133" i="18"/>
  <c r="H142" i="18"/>
  <c r="I142" i="18"/>
  <c r="H83" i="18"/>
  <c r="I83" i="18"/>
  <c r="H143" i="18"/>
  <c r="I143" i="18"/>
  <c r="H147" i="18"/>
  <c r="I147" i="18"/>
  <c r="H166" i="18"/>
  <c r="I166" i="18"/>
  <c r="H61" i="18"/>
  <c r="I61" i="18"/>
  <c r="H138" i="18"/>
  <c r="I138" i="18"/>
  <c r="H106" i="18"/>
  <c r="I106" i="18"/>
  <c r="H116" i="18"/>
  <c r="I116" i="18"/>
  <c r="H130" i="18"/>
  <c r="I130" i="18"/>
  <c r="H152" i="18"/>
  <c r="I152" i="18"/>
  <c r="H162" i="18"/>
  <c r="I162" i="18"/>
  <c r="H45" i="18"/>
  <c r="I45" i="18"/>
  <c r="H62" i="18"/>
  <c r="I62" i="18"/>
  <c r="H88" i="18"/>
  <c r="I88" i="18"/>
  <c r="H163" i="18"/>
  <c r="I163" i="18"/>
  <c r="H93" i="18"/>
  <c r="H97" i="18"/>
  <c r="I97" i="18"/>
  <c r="H171" i="18"/>
  <c r="H67" i="18"/>
  <c r="I67" i="18"/>
  <c r="H89" i="18"/>
  <c r="I89" i="18"/>
  <c r="H126" i="18"/>
  <c r="I126" i="18"/>
  <c r="H139" i="18"/>
  <c r="I139" i="18"/>
  <c r="H19" i="18"/>
  <c r="I19" i="18"/>
  <c r="H50" i="18"/>
  <c r="I50" i="18"/>
  <c r="H58" i="18"/>
  <c r="I58" i="18"/>
  <c r="H63" i="18"/>
  <c r="I63" i="18"/>
  <c r="H72" i="18"/>
  <c r="I72" i="18"/>
  <c r="H81" i="18"/>
  <c r="I81" i="18"/>
  <c r="H107" i="18"/>
  <c r="I107" i="18"/>
  <c r="H140" i="18"/>
  <c r="I140" i="18"/>
  <c r="H144" i="18"/>
  <c r="I144" i="18"/>
  <c r="H214" i="18"/>
  <c r="I214" i="18"/>
  <c r="H231" i="18"/>
  <c r="H267" i="18"/>
  <c r="I267" i="18"/>
  <c r="H76" i="18"/>
  <c r="I76" i="18"/>
  <c r="H99" i="18"/>
  <c r="I99" i="18"/>
  <c r="H135" i="18"/>
  <c r="I135" i="18"/>
  <c r="H154" i="18"/>
  <c r="I154" i="18"/>
  <c r="H160" i="18"/>
  <c r="H330" i="18"/>
  <c r="I330" i="18"/>
  <c r="I375" i="18"/>
  <c r="H136" i="18"/>
  <c r="I136" i="18"/>
  <c r="I160" i="18"/>
  <c r="H170" i="18"/>
  <c r="I170" i="18"/>
  <c r="H230" i="18"/>
  <c r="I230" i="18"/>
  <c r="H238" i="18"/>
  <c r="I238" i="18"/>
  <c r="H258" i="18"/>
  <c r="I258" i="18"/>
  <c r="I301" i="18"/>
  <c r="H392" i="18"/>
  <c r="I392" i="18"/>
  <c r="H401" i="18"/>
  <c r="I401" i="18"/>
  <c r="H211" i="18"/>
  <c r="I211" i="18"/>
  <c r="H379" i="18"/>
  <c r="I379" i="18"/>
  <c r="R15" i="18"/>
  <c r="R45" i="18"/>
  <c r="H122" i="18"/>
  <c r="I122" i="18"/>
  <c r="H148" i="18"/>
  <c r="I148" i="18"/>
  <c r="H181" i="18"/>
  <c r="I181" i="18"/>
  <c r="H194" i="18"/>
  <c r="I194" i="18"/>
  <c r="I212" i="18"/>
  <c r="H215" i="18"/>
  <c r="I215" i="18"/>
  <c r="H242" i="18"/>
  <c r="I242" i="18"/>
  <c r="H250" i="18"/>
  <c r="I250" i="18"/>
  <c r="H270" i="18"/>
  <c r="I270" i="18"/>
  <c r="H282" i="18"/>
  <c r="I282" i="18"/>
  <c r="H306" i="18"/>
  <c r="I306" i="18"/>
  <c r="H322" i="18"/>
  <c r="I322" i="18"/>
  <c r="H355" i="18"/>
  <c r="I355" i="18"/>
  <c r="H367" i="18"/>
  <c r="I367" i="18"/>
  <c r="I371" i="18"/>
  <c r="H384" i="18"/>
  <c r="H393" i="18"/>
  <c r="I393" i="18"/>
  <c r="H397" i="18"/>
  <c r="I397" i="18"/>
  <c r="H414" i="18"/>
  <c r="I414" i="18"/>
  <c r="H439" i="18"/>
  <c r="I439" i="18"/>
  <c r="H157" i="18"/>
  <c r="I157" i="18"/>
  <c r="H191" i="18"/>
  <c r="I191" i="18"/>
  <c r="I227" i="18"/>
  <c r="I231" i="18"/>
  <c r="H235" i="18"/>
  <c r="I235" i="18"/>
  <c r="H254" i="18"/>
  <c r="I254" i="18"/>
  <c r="H310" i="18"/>
  <c r="I310" i="18"/>
  <c r="I339" i="18"/>
  <c r="H343" i="18"/>
  <c r="I343" i="18"/>
  <c r="H359" i="18"/>
  <c r="I359" i="18"/>
  <c r="H410" i="18"/>
  <c r="I410" i="18"/>
  <c r="H398" i="18"/>
  <c r="I398" i="18"/>
  <c r="H386" i="18"/>
  <c r="I386" i="18"/>
  <c r="H374" i="18"/>
  <c r="I374" i="18"/>
  <c r="H371" i="18"/>
  <c r="H376" i="18"/>
  <c r="I376" i="18"/>
  <c r="H380" i="18"/>
  <c r="I380" i="18"/>
  <c r="I384" i="18"/>
  <c r="H389" i="18"/>
  <c r="I389" i="18"/>
  <c r="H418" i="18"/>
  <c r="I418" i="18"/>
  <c r="H443" i="18"/>
  <c r="I443" i="18"/>
  <c r="H448" i="18"/>
  <c r="I448" i="18"/>
  <c r="H180" i="18"/>
  <c r="I180" i="18"/>
  <c r="H207" i="18"/>
  <c r="H246" i="18"/>
  <c r="I246" i="18"/>
  <c r="H346" i="18"/>
  <c r="I346" i="18"/>
  <c r="H131" i="18"/>
  <c r="I131" i="18"/>
  <c r="H161" i="18"/>
  <c r="I161" i="18"/>
  <c r="H165" i="18"/>
  <c r="I165" i="18"/>
  <c r="I171" i="18"/>
  <c r="H188" i="18"/>
  <c r="I188" i="18"/>
  <c r="I195" i="18"/>
  <c r="H220" i="18"/>
  <c r="H227" i="18"/>
  <c r="H247" i="18"/>
  <c r="I247" i="18"/>
  <c r="H266" i="18"/>
  <c r="I266" i="18"/>
  <c r="H274" i="18"/>
  <c r="I274" i="18"/>
  <c r="H298" i="18"/>
  <c r="I298" i="18"/>
  <c r="I327" i="18"/>
  <c r="H331" i="18"/>
  <c r="I331" i="18"/>
  <c r="H347" i="18"/>
  <c r="I347" i="18"/>
  <c r="H351" i="18"/>
  <c r="I351" i="18"/>
  <c r="H360" i="18"/>
  <c r="I360" i="18"/>
  <c r="H372" i="18"/>
  <c r="I372" i="18"/>
  <c r="H381" i="18"/>
  <c r="I381" i="18"/>
  <c r="H385" i="18"/>
  <c r="I385" i="18"/>
  <c r="H402" i="18"/>
  <c r="I402" i="18"/>
  <c r="H435" i="18"/>
  <c r="I435" i="18"/>
  <c r="H444" i="18"/>
  <c r="I444" i="18"/>
  <c r="H183" i="18"/>
  <c r="I183" i="18"/>
  <c r="H293" i="18"/>
  <c r="I293" i="18"/>
  <c r="H396" i="18"/>
  <c r="I396" i="18"/>
  <c r="H168" i="18"/>
  <c r="I168" i="18"/>
  <c r="H185" i="18"/>
  <c r="I185" i="18"/>
  <c r="H209" i="18"/>
  <c r="I209" i="18"/>
  <c r="I220" i="18"/>
  <c r="H224" i="18"/>
  <c r="I224" i="18"/>
  <c r="H239" i="18"/>
  <c r="I239" i="18"/>
  <c r="H259" i="18"/>
  <c r="I259" i="18"/>
  <c r="H319" i="18"/>
  <c r="I319" i="18"/>
  <c r="H335" i="18"/>
  <c r="I335" i="18"/>
  <c r="H352" i="18"/>
  <c r="H364" i="18"/>
  <c r="I364" i="18"/>
  <c r="H368" i="18"/>
  <c r="I368" i="18"/>
  <c r="H377" i="18"/>
  <c r="I377" i="18"/>
  <c r="H406" i="18"/>
  <c r="I406" i="18"/>
  <c r="H436" i="18"/>
  <c r="I436" i="18"/>
  <c r="H440" i="18"/>
  <c r="I440" i="18"/>
  <c r="H449" i="18"/>
  <c r="I449" i="18"/>
  <c r="R5" i="18"/>
  <c r="R35" i="18"/>
  <c r="H129" i="18"/>
  <c r="I129" i="18"/>
  <c r="H134" i="18"/>
  <c r="I134" i="18"/>
  <c r="H158" i="18"/>
  <c r="I158" i="18"/>
  <c r="H195" i="18"/>
  <c r="H199" i="18"/>
  <c r="I199" i="18"/>
  <c r="H217" i="18"/>
  <c r="I217" i="18"/>
  <c r="H221" i="18"/>
  <c r="I221" i="18"/>
  <c r="H225" i="18"/>
  <c r="I225" i="18"/>
  <c r="H232" i="18"/>
  <c r="I232" i="18"/>
  <c r="H236" i="18"/>
  <c r="I236" i="18"/>
  <c r="H271" i="18"/>
  <c r="I271" i="18"/>
  <c r="H283" i="18"/>
  <c r="I283" i="18"/>
  <c r="H307" i="18"/>
  <c r="I307" i="18"/>
  <c r="H323" i="18"/>
  <c r="I323" i="18"/>
  <c r="H340" i="18"/>
  <c r="I340" i="18"/>
  <c r="H344" i="18"/>
  <c r="I344" i="18"/>
  <c r="I352" i="18"/>
  <c r="H357" i="18"/>
  <c r="I357" i="18"/>
  <c r="H369" i="18"/>
  <c r="I369" i="18"/>
  <c r="H390" i="18"/>
  <c r="H415" i="18"/>
  <c r="I415" i="18"/>
  <c r="H432" i="18"/>
  <c r="I432" i="18"/>
  <c r="H441" i="18"/>
  <c r="I441" i="18"/>
  <c r="H445" i="18"/>
  <c r="I445" i="18"/>
  <c r="H155" i="18"/>
  <c r="I155" i="18"/>
  <c r="H169" i="18"/>
  <c r="I169" i="18"/>
  <c r="H172" i="18"/>
  <c r="I172" i="18"/>
  <c r="H175" i="18"/>
  <c r="I175" i="18"/>
  <c r="H228" i="18"/>
  <c r="I228" i="18"/>
  <c r="H244" i="18"/>
  <c r="I244" i="18"/>
  <c r="H248" i="18"/>
  <c r="I248" i="18"/>
  <c r="H255" i="18"/>
  <c r="I255" i="18"/>
  <c r="H263" i="18"/>
  <c r="I263" i="18"/>
  <c r="H287" i="18"/>
  <c r="I287" i="18"/>
  <c r="H295" i="18"/>
  <c r="I295" i="18"/>
  <c r="H311" i="18"/>
  <c r="I311" i="18"/>
  <c r="H328" i="18"/>
  <c r="I328" i="18"/>
  <c r="H332" i="18"/>
  <c r="I332" i="18"/>
  <c r="H345" i="18"/>
  <c r="I345" i="18"/>
  <c r="H348" i="18"/>
  <c r="I348" i="18"/>
  <c r="H353" i="18"/>
  <c r="I353" i="18"/>
  <c r="I390" i="18"/>
  <c r="H394" i="18"/>
  <c r="I394" i="18"/>
  <c r="H419" i="18"/>
  <c r="I419" i="18"/>
  <c r="H424" i="18"/>
  <c r="I424" i="18"/>
  <c r="H428" i="18"/>
  <c r="I428" i="18"/>
  <c r="H437" i="18"/>
  <c r="I437" i="18"/>
  <c r="H182" i="18"/>
  <c r="I182" i="18"/>
  <c r="H229" i="18"/>
  <c r="I229" i="18"/>
  <c r="H233" i="18"/>
  <c r="I233" i="18"/>
  <c r="H240" i="18"/>
  <c r="I240" i="18"/>
  <c r="H249" i="18"/>
  <c r="I249" i="18"/>
  <c r="H256" i="18"/>
  <c r="I256" i="18"/>
  <c r="H260" i="18"/>
  <c r="I260" i="18"/>
  <c r="H275" i="18"/>
  <c r="I275" i="18"/>
  <c r="H316" i="18"/>
  <c r="H320" i="18"/>
  <c r="I320" i="18"/>
  <c r="H333" i="18"/>
  <c r="I333" i="18"/>
  <c r="H336" i="18"/>
  <c r="I336" i="18"/>
  <c r="H341" i="18"/>
  <c r="I341" i="18"/>
  <c r="H349" i="18"/>
  <c r="I349" i="18"/>
  <c r="H378" i="18"/>
  <c r="I378" i="18"/>
  <c r="I399" i="18"/>
  <c r="H403" i="18"/>
  <c r="I403" i="18"/>
  <c r="I407" i="18"/>
  <c r="H420" i="18"/>
  <c r="I420" i="18"/>
  <c r="H429" i="18"/>
  <c r="I429" i="18"/>
  <c r="H433" i="18"/>
  <c r="I433" i="18"/>
  <c r="H450" i="18"/>
  <c r="I450" i="18"/>
  <c r="H38" i="18"/>
  <c r="I38" i="18"/>
  <c r="H124" i="18"/>
  <c r="I124" i="18"/>
  <c r="H179" i="18"/>
  <c r="I179" i="18"/>
  <c r="H186" i="18"/>
  <c r="I186" i="18"/>
  <c r="H200" i="18"/>
  <c r="I200" i="18"/>
  <c r="H210" i="18"/>
  <c r="I210" i="18"/>
  <c r="H241" i="18"/>
  <c r="I241" i="18"/>
  <c r="H245" i="18"/>
  <c r="I245" i="18"/>
  <c r="H261" i="18"/>
  <c r="I261" i="18"/>
  <c r="H268" i="18"/>
  <c r="I268" i="18"/>
  <c r="H350" i="18"/>
  <c r="I350" i="18"/>
  <c r="H338" i="18"/>
  <c r="I338" i="18"/>
  <c r="H326" i="18"/>
  <c r="I326" i="18"/>
  <c r="H314" i="18"/>
  <c r="I314" i="18"/>
  <c r="H302" i="18"/>
  <c r="I302" i="18"/>
  <c r="H278" i="18"/>
  <c r="I278" i="18"/>
  <c r="H272" i="18"/>
  <c r="I272" i="18"/>
  <c r="H280" i="18"/>
  <c r="I280" i="18"/>
  <c r="H284" i="18"/>
  <c r="I284" i="18"/>
  <c r="H291" i="18"/>
  <c r="I291" i="18"/>
  <c r="H304" i="18"/>
  <c r="I304" i="18"/>
  <c r="H308" i="18"/>
  <c r="I308" i="18"/>
  <c r="I316" i="18"/>
  <c r="H321" i="18"/>
  <c r="I321" i="18"/>
  <c r="H324" i="18"/>
  <c r="I324" i="18"/>
  <c r="H329" i="18"/>
  <c r="I329" i="18"/>
  <c r="H337" i="18"/>
  <c r="I337" i="18"/>
  <c r="H407" i="18"/>
  <c r="H412" i="18"/>
  <c r="I412" i="18"/>
  <c r="H416" i="18"/>
  <c r="I416" i="18"/>
  <c r="H425" i="18"/>
  <c r="I425" i="18"/>
  <c r="R25" i="18"/>
  <c r="H92" i="18"/>
  <c r="H156" i="18"/>
  <c r="I156" i="18"/>
  <c r="H176" i="18"/>
  <c r="I176" i="18"/>
  <c r="I207" i="18"/>
  <c r="H253" i="18"/>
  <c r="I253" i="18"/>
  <c r="H257" i="18"/>
  <c r="I257" i="18"/>
  <c r="H285" i="18"/>
  <c r="I285" i="18"/>
  <c r="H288" i="18"/>
  <c r="I288" i="18"/>
  <c r="H296" i="18"/>
  <c r="I296" i="18"/>
  <c r="H309" i="18"/>
  <c r="I309" i="18"/>
  <c r="H312" i="18"/>
  <c r="I312" i="18"/>
  <c r="H317" i="18"/>
  <c r="I317" i="18"/>
  <c r="H354" i="18"/>
  <c r="I354" i="18"/>
  <c r="H434" i="18"/>
  <c r="I434" i="18"/>
  <c r="H366" i="18"/>
  <c r="H391" i="18"/>
  <c r="I391" i="18"/>
  <c r="H408" i="18"/>
  <c r="I408" i="18"/>
  <c r="H417" i="18"/>
  <c r="I417" i="18"/>
  <c r="H421" i="18"/>
  <c r="H438" i="18"/>
  <c r="I438" i="18"/>
  <c r="H446" i="18"/>
  <c r="I446" i="18"/>
  <c r="H451" i="18"/>
  <c r="I451" i="18"/>
  <c r="H177" i="18"/>
  <c r="I177" i="18"/>
  <c r="H234" i="18"/>
  <c r="I234" i="18"/>
  <c r="H265" i="18"/>
  <c r="I265" i="18"/>
  <c r="H269" i="18"/>
  <c r="I269" i="18"/>
  <c r="H276" i="18"/>
  <c r="I276" i="18"/>
  <c r="H281" i="18"/>
  <c r="I281" i="18"/>
  <c r="H297" i="18"/>
  <c r="I297" i="18"/>
  <c r="H342" i="18"/>
  <c r="I342" i="18"/>
  <c r="I366" i="18"/>
  <c r="H370" i="18"/>
  <c r="I370" i="18"/>
  <c r="H404" i="18"/>
  <c r="I404" i="18"/>
  <c r="H413" i="18"/>
  <c r="I413" i="18"/>
  <c r="I421" i="18"/>
  <c r="H442" i="18"/>
  <c r="I442" i="18"/>
  <c r="H422" i="18"/>
  <c r="I422" i="18"/>
  <c r="H257" i="17"/>
  <c r="I257" i="17"/>
  <c r="H61" i="17"/>
  <c r="H218" i="17"/>
  <c r="I218" i="17"/>
  <c r="H185" i="17"/>
  <c r="I185" i="17"/>
  <c r="H135" i="17"/>
  <c r="I135" i="17"/>
  <c r="H220" i="17"/>
  <c r="H239" i="17"/>
  <c r="I239" i="17"/>
  <c r="H324" i="17"/>
  <c r="I324" i="17"/>
  <c r="H188" i="17"/>
  <c r="I188" i="17"/>
  <c r="H35" i="17"/>
  <c r="I35" i="17"/>
  <c r="H94" i="17"/>
  <c r="I94" i="17"/>
  <c r="H275" i="17"/>
  <c r="I275" i="17"/>
  <c r="H359" i="17"/>
  <c r="I359" i="17"/>
  <c r="H371" i="17"/>
  <c r="H413" i="17"/>
  <c r="I413" i="17"/>
  <c r="H152" i="17"/>
  <c r="I152" i="17"/>
  <c r="H323" i="17"/>
  <c r="H338" i="17"/>
  <c r="H95" i="17"/>
  <c r="I95" i="17"/>
  <c r="H199" i="17"/>
  <c r="I199" i="17"/>
  <c r="H219" i="17"/>
  <c r="I219" i="17"/>
  <c r="H240" i="17"/>
  <c r="I240" i="17"/>
  <c r="H366" i="17"/>
  <c r="I366" i="17"/>
  <c r="H378" i="17"/>
  <c r="I378" i="17"/>
  <c r="H390" i="17"/>
  <c r="I390" i="17"/>
  <c r="H414" i="17"/>
  <c r="I414" i="17"/>
  <c r="H31" i="17"/>
  <c r="I31" i="17"/>
  <c r="H136" i="17"/>
  <c r="I136" i="17"/>
  <c r="H194" i="17"/>
  <c r="I194" i="17"/>
  <c r="H209" i="17"/>
  <c r="H282" i="17"/>
  <c r="I282" i="17"/>
  <c r="H285" i="17"/>
  <c r="I285" i="17"/>
  <c r="I209" i="17"/>
  <c r="H246" i="17"/>
  <c r="I246" i="17"/>
  <c r="H277" i="17"/>
  <c r="H367" i="17"/>
  <c r="I367" i="17"/>
  <c r="H379" i="17"/>
  <c r="I379" i="17"/>
  <c r="H403" i="17"/>
  <c r="I403" i="17"/>
  <c r="I61" i="17"/>
  <c r="H72" i="17"/>
  <c r="I72" i="17"/>
  <c r="R15" i="17"/>
  <c r="H143" i="17"/>
  <c r="I143" i="17"/>
  <c r="H159" i="17"/>
  <c r="I159" i="17"/>
  <c r="I220" i="17"/>
  <c r="H236" i="17"/>
  <c r="I236" i="17"/>
  <c r="I277" i="17"/>
  <c r="H331" i="17"/>
  <c r="H38" i="17"/>
  <c r="I38" i="17"/>
  <c r="H67" i="17"/>
  <c r="I67" i="17"/>
  <c r="H195" i="17"/>
  <c r="I195" i="17"/>
  <c r="H200" i="17"/>
  <c r="I200" i="17"/>
  <c r="H422" i="17"/>
  <c r="I422" i="17"/>
  <c r="H410" i="17"/>
  <c r="H118" i="17"/>
  <c r="I118" i="17"/>
  <c r="H144" i="17"/>
  <c r="I144" i="17"/>
  <c r="H221" i="17"/>
  <c r="I221" i="17"/>
  <c r="H242" i="17"/>
  <c r="H341" i="17"/>
  <c r="H433" i="17"/>
  <c r="I433" i="17"/>
  <c r="H83" i="17"/>
  <c r="I83" i="17"/>
  <c r="H191" i="17"/>
  <c r="I191" i="17"/>
  <c r="H211" i="17"/>
  <c r="I211" i="17"/>
  <c r="H217" i="17"/>
  <c r="I242" i="17"/>
  <c r="I294" i="17"/>
  <c r="H347" i="17"/>
  <c r="I347" i="17"/>
  <c r="H129" i="17"/>
  <c r="I129" i="17"/>
  <c r="I217" i="17"/>
  <c r="H227" i="17"/>
  <c r="H238" i="17"/>
  <c r="I238" i="17"/>
  <c r="R35" i="17"/>
  <c r="H336" i="17"/>
  <c r="I336" i="17"/>
  <c r="R45" i="17"/>
  <c r="H434" i="17"/>
  <c r="I434" i="17"/>
  <c r="H327" i="17"/>
  <c r="I327" i="17"/>
  <c r="H353" i="17"/>
  <c r="I353" i="17"/>
  <c r="H19" i="17"/>
  <c r="I19" i="17"/>
  <c r="H74" i="17"/>
  <c r="I74" i="17"/>
  <c r="H99" i="17"/>
  <c r="I99" i="17"/>
  <c r="H156" i="17"/>
  <c r="I156" i="17"/>
  <c r="H166" i="17"/>
  <c r="I166" i="17"/>
  <c r="H183" i="17"/>
  <c r="I183" i="17"/>
  <c r="I227" i="17"/>
  <c r="H233" i="17"/>
  <c r="I233" i="17"/>
  <c r="H424" i="17"/>
  <c r="H360" i="17"/>
  <c r="I331" i="17"/>
  <c r="I427" i="17"/>
  <c r="I289" i="17"/>
  <c r="R5" i="17"/>
  <c r="H260" i="17"/>
  <c r="I260" i="17"/>
  <c r="I338" i="17"/>
  <c r="I410" i="17"/>
  <c r="R25" i="17"/>
  <c r="H32" i="17"/>
  <c r="H76" i="17"/>
  <c r="I76" i="17"/>
  <c r="H98" i="17"/>
  <c r="I98" i="17"/>
  <c r="H197" i="17"/>
  <c r="H307" i="17"/>
  <c r="I307" i="17"/>
  <c r="H5" i="17"/>
  <c r="I5" i="17"/>
  <c r="I32" i="17"/>
  <c r="H81" i="17"/>
  <c r="I81" i="17"/>
  <c r="H102" i="17"/>
  <c r="I102" i="17"/>
  <c r="H106" i="17"/>
  <c r="I106" i="17"/>
  <c r="H131" i="17"/>
  <c r="I131" i="17"/>
  <c r="H167" i="17"/>
  <c r="H228" i="17"/>
  <c r="H241" i="17"/>
  <c r="I241" i="17"/>
  <c r="H259" i="17"/>
  <c r="I259" i="17"/>
  <c r="H56" i="17"/>
  <c r="I56" i="17"/>
  <c r="H64" i="17"/>
  <c r="I64" i="17"/>
  <c r="H86" i="17"/>
  <c r="I86" i="17"/>
  <c r="H107" i="17"/>
  <c r="I107" i="17"/>
  <c r="H140" i="17"/>
  <c r="I140" i="17"/>
  <c r="H145" i="17"/>
  <c r="I145" i="17"/>
  <c r="H181" i="17"/>
  <c r="I181" i="17"/>
  <c r="H264" i="17"/>
  <c r="H41" i="17"/>
  <c r="I41" i="17"/>
  <c r="H60" i="17"/>
  <c r="I60" i="17"/>
  <c r="H65" i="17"/>
  <c r="H90" i="17"/>
  <c r="I90" i="17"/>
  <c r="H111" i="17"/>
  <c r="I111" i="17"/>
  <c r="H141" i="17"/>
  <c r="I141" i="17"/>
  <c r="H163" i="17"/>
  <c r="I163" i="17"/>
  <c r="H48" i="17"/>
  <c r="I48" i="17"/>
  <c r="I65" i="17"/>
  <c r="H82" i="17"/>
  <c r="I82" i="17"/>
  <c r="H186" i="17"/>
  <c r="I186" i="17"/>
  <c r="H438" i="17"/>
  <c r="I438" i="17"/>
  <c r="H45" i="17"/>
  <c r="I45" i="17"/>
  <c r="H78" i="17"/>
  <c r="I78" i="17"/>
  <c r="H124" i="17"/>
  <c r="H137" i="17"/>
  <c r="H419" i="17"/>
  <c r="I419" i="17"/>
  <c r="H7" i="17"/>
  <c r="H53" i="17"/>
  <c r="H70" i="17"/>
  <c r="I70" i="17"/>
  <c r="H91" i="17"/>
  <c r="I91" i="17"/>
  <c r="H112" i="17"/>
  <c r="I112" i="17"/>
  <c r="H116" i="17"/>
  <c r="I116" i="17"/>
  <c r="H125" i="17"/>
  <c r="H151" i="17"/>
  <c r="I151" i="17"/>
  <c r="H155" i="17"/>
  <c r="H160" i="17"/>
  <c r="H210" i="17"/>
  <c r="I210" i="17"/>
  <c r="H235" i="17"/>
  <c r="I235" i="17"/>
  <c r="H252" i="17"/>
  <c r="H270" i="17"/>
  <c r="I270" i="17"/>
  <c r="H295" i="17"/>
  <c r="I295" i="17"/>
  <c r="H319" i="17"/>
  <c r="I319" i="17"/>
  <c r="H343" i="17"/>
  <c r="I343" i="17"/>
  <c r="H22" i="17"/>
  <c r="H17" i="17"/>
  <c r="H2" i="17"/>
  <c r="I7" i="17"/>
  <c r="H42" i="17"/>
  <c r="I42" i="17"/>
  <c r="I53" i="17"/>
  <c r="H62" i="17"/>
  <c r="I62" i="17"/>
  <c r="H66" i="17"/>
  <c r="I66" i="17"/>
  <c r="I79" i="17"/>
  <c r="H157" i="17"/>
  <c r="I157" i="17"/>
  <c r="H175" i="17"/>
  <c r="I175" i="17"/>
  <c r="H132" i="17"/>
  <c r="I132" i="17"/>
  <c r="H168" i="17"/>
  <c r="H162" i="17"/>
  <c r="I162" i="17"/>
  <c r="H146" i="17"/>
  <c r="I146" i="17"/>
  <c r="H123" i="17"/>
  <c r="I123" i="17"/>
  <c r="H164" i="17"/>
  <c r="I164" i="17"/>
  <c r="H158" i="17"/>
  <c r="I158" i="17"/>
  <c r="H92" i="17"/>
  <c r="H176" i="17"/>
  <c r="I176" i="17"/>
  <c r="H117" i="17"/>
  <c r="I117" i="17"/>
  <c r="H133" i="17"/>
  <c r="I133" i="17"/>
  <c r="H138" i="17"/>
  <c r="I138" i="17"/>
  <c r="H169" i="17"/>
  <c r="I169" i="17"/>
  <c r="H179" i="17"/>
  <c r="H204" i="17"/>
  <c r="H215" i="17"/>
  <c r="I215" i="17"/>
  <c r="H287" i="17"/>
  <c r="I287" i="17"/>
  <c r="H348" i="17"/>
  <c r="I348" i="17"/>
  <c r="H362" i="17"/>
  <c r="I362" i="17"/>
  <c r="I17" i="17"/>
  <c r="H50" i="17"/>
  <c r="I50" i="17"/>
  <c r="H79" i="17"/>
  <c r="H96" i="17"/>
  <c r="I96" i="17"/>
  <c r="H100" i="17"/>
  <c r="I100" i="17"/>
  <c r="H126" i="17"/>
  <c r="I126" i="17"/>
  <c r="H134" i="17"/>
  <c r="I134" i="17"/>
  <c r="H161" i="17"/>
  <c r="H170" i="17"/>
  <c r="I170" i="17"/>
  <c r="H174" i="17"/>
  <c r="I174" i="17"/>
  <c r="H349" i="17"/>
  <c r="I349" i="17"/>
  <c r="H391" i="17"/>
  <c r="I391" i="17"/>
  <c r="I22" i="17"/>
  <c r="H75" i="17"/>
  <c r="I75" i="17"/>
  <c r="H80" i="17"/>
  <c r="I80" i="17"/>
  <c r="H101" i="17"/>
  <c r="H203" i="17"/>
  <c r="H232" i="17"/>
  <c r="I232" i="17"/>
  <c r="H253" i="17"/>
  <c r="I253" i="17"/>
  <c r="H271" i="17"/>
  <c r="I271" i="17"/>
  <c r="H306" i="17"/>
  <c r="I306" i="17"/>
  <c r="H311" i="17"/>
  <c r="H340" i="17"/>
  <c r="H58" i="17"/>
  <c r="I58" i="17"/>
  <c r="H88" i="17"/>
  <c r="I88" i="17"/>
  <c r="I101" i="17"/>
  <c r="H105" i="17"/>
  <c r="I105" i="17"/>
  <c r="H109" i="17"/>
  <c r="I109" i="17"/>
  <c r="H121" i="17"/>
  <c r="I121" i="17"/>
  <c r="H196" i="17"/>
  <c r="H182" i="17"/>
  <c r="I182" i="17"/>
  <c r="H258" i="17"/>
  <c r="I258" i="17"/>
  <c r="H330" i="17"/>
  <c r="I330" i="17"/>
  <c r="H354" i="17"/>
  <c r="I354" i="17"/>
  <c r="H426" i="17"/>
  <c r="I426" i="17"/>
  <c r="H431" i="17"/>
  <c r="H4" i="17"/>
  <c r="I4" i="17"/>
  <c r="H63" i="17"/>
  <c r="I63" i="17"/>
  <c r="H68" i="17"/>
  <c r="I68" i="17"/>
  <c r="H89" i="17"/>
  <c r="I89" i="17"/>
  <c r="H97" i="17"/>
  <c r="I97" i="17"/>
  <c r="H110" i="17"/>
  <c r="I110" i="17"/>
  <c r="H122" i="17"/>
  <c r="I122" i="17"/>
  <c r="H139" i="17"/>
  <c r="I139" i="17"/>
  <c r="H180" i="17"/>
  <c r="I180" i="17"/>
  <c r="H263" i="17"/>
  <c r="I263" i="17"/>
  <c r="H402" i="17"/>
  <c r="I402" i="17"/>
  <c r="H407" i="17"/>
  <c r="I407" i="17"/>
  <c r="I155" i="17"/>
  <c r="H189" i="17"/>
  <c r="I189" i="17"/>
  <c r="I208" i="17"/>
  <c r="H248" i="17"/>
  <c r="I248" i="17"/>
  <c r="I252" i="17"/>
  <c r="H255" i="17"/>
  <c r="I255" i="17"/>
  <c r="H261" i="17"/>
  <c r="I261" i="17"/>
  <c r="H345" i="17"/>
  <c r="I345" i="17"/>
  <c r="H442" i="17"/>
  <c r="I442" i="17"/>
  <c r="H447" i="17"/>
  <c r="I447" i="17"/>
  <c r="H202" i="17"/>
  <c r="H208" i="17"/>
  <c r="H281" i="17"/>
  <c r="I281" i="17"/>
  <c r="H291" i="17"/>
  <c r="H298" i="17"/>
  <c r="I298" i="17"/>
  <c r="H301" i="17"/>
  <c r="I301" i="17"/>
  <c r="I305" i="17"/>
  <c r="H308" i="17"/>
  <c r="I308" i="17"/>
  <c r="H315" i="17"/>
  <c r="I315" i="17"/>
  <c r="H322" i="17"/>
  <c r="I322" i="17"/>
  <c r="H325" i="17"/>
  <c r="I325" i="17"/>
  <c r="H335" i="17"/>
  <c r="H342" i="17"/>
  <c r="I342" i="17"/>
  <c r="H352" i="17"/>
  <c r="I352" i="17"/>
  <c r="H355" i="17"/>
  <c r="I355" i="17"/>
  <c r="H369" i="17"/>
  <c r="I369" i="17"/>
  <c r="H372" i="17"/>
  <c r="I372" i="17"/>
  <c r="H393" i="17"/>
  <c r="I393" i="17"/>
  <c r="H396" i="17"/>
  <c r="I396" i="17"/>
  <c r="H417" i="17"/>
  <c r="I417" i="17"/>
  <c r="H420" i="17"/>
  <c r="I420" i="17"/>
  <c r="I424" i="17"/>
  <c r="I431" i="17"/>
  <c r="I137" i="17"/>
  <c r="H149" i="17"/>
  <c r="I149" i="17"/>
  <c r="I168" i="17"/>
  <c r="H171" i="17"/>
  <c r="I171" i="17"/>
  <c r="H177" i="17"/>
  <c r="I177" i="17"/>
  <c r="I202" i="17"/>
  <c r="H230" i="17"/>
  <c r="I230" i="17"/>
  <c r="H243" i="17"/>
  <c r="I243" i="17"/>
  <c r="H249" i="17"/>
  <c r="I249" i="17"/>
  <c r="H268" i="17"/>
  <c r="I268" i="17"/>
  <c r="H284" i="17"/>
  <c r="I284" i="17"/>
  <c r="I291" i="17"/>
  <c r="H305" i="17"/>
  <c r="H329" i="17"/>
  <c r="I329" i="17"/>
  <c r="H339" i="17"/>
  <c r="I339" i="17"/>
  <c r="H376" i="17"/>
  <c r="I376" i="17"/>
  <c r="H386" i="17"/>
  <c r="I386" i="17"/>
  <c r="H400" i="17"/>
  <c r="I400" i="17"/>
  <c r="H448" i="17"/>
  <c r="I448" i="17"/>
  <c r="H190" i="17"/>
  <c r="I190" i="17"/>
  <c r="H332" i="17"/>
  <c r="I332" i="17"/>
  <c r="H346" i="17"/>
  <c r="I346" i="17"/>
  <c r="H165" i="17"/>
  <c r="I165" i="17"/>
  <c r="H193" i="17"/>
  <c r="I193" i="17"/>
  <c r="I203" i="17"/>
  <c r="H224" i="17"/>
  <c r="I224" i="17"/>
  <c r="I228" i="17"/>
  <c r="H231" i="17"/>
  <c r="I231" i="17"/>
  <c r="H234" i="17"/>
  <c r="I234" i="17"/>
  <c r="H237" i="17"/>
  <c r="I237" i="17"/>
  <c r="H265" i="17"/>
  <c r="I265" i="17"/>
  <c r="H278" i="17"/>
  <c r="I278" i="17"/>
  <c r="H288" i="17"/>
  <c r="I288" i="17"/>
  <c r="I299" i="17"/>
  <c r="H309" i="17"/>
  <c r="I309" i="17"/>
  <c r="H312" i="17"/>
  <c r="I312" i="17"/>
  <c r="I323" i="17"/>
  <c r="H363" i="17"/>
  <c r="I363" i="17"/>
  <c r="H370" i="17"/>
  <c r="I370" i="17"/>
  <c r="H373" i="17"/>
  <c r="I373" i="17"/>
  <c r="H380" i="17"/>
  <c r="I380" i="17"/>
  <c r="H387" i="17"/>
  <c r="H394" i="17"/>
  <c r="I394" i="17"/>
  <c r="H397" i="17"/>
  <c r="I397" i="17"/>
  <c r="H404" i="17"/>
  <c r="I404" i="17"/>
  <c r="H411" i="17"/>
  <c r="I411" i="17"/>
  <c r="H418" i="17"/>
  <c r="I418" i="17"/>
  <c r="H421" i="17"/>
  <c r="I421" i="17"/>
  <c r="H428" i="17"/>
  <c r="I428" i="17"/>
  <c r="H435" i="17"/>
  <c r="I435" i="17"/>
  <c r="H443" i="17"/>
  <c r="I443" i="17"/>
  <c r="H449" i="17"/>
  <c r="H178" i="17"/>
  <c r="I178" i="17"/>
  <c r="H187" i="17"/>
  <c r="I197" i="17"/>
  <c r="H250" i="17"/>
  <c r="I250" i="17"/>
  <c r="H256" i="17"/>
  <c r="I256" i="17"/>
  <c r="H269" i="17"/>
  <c r="I269" i="17"/>
  <c r="H302" i="17"/>
  <c r="I302" i="17"/>
  <c r="H316" i="17"/>
  <c r="I316" i="17"/>
  <c r="H326" i="17"/>
  <c r="I326" i="17"/>
  <c r="H333" i="17"/>
  <c r="I333" i="17"/>
  <c r="I340" i="17"/>
  <c r="H356" i="17"/>
  <c r="I356" i="17"/>
  <c r="I360" i="17"/>
  <c r="H377" i="17"/>
  <c r="I377" i="17"/>
  <c r="I387" i="17"/>
  <c r="H401" i="17"/>
  <c r="I401" i="17"/>
  <c r="H425" i="17"/>
  <c r="I425" i="17"/>
  <c r="I449" i="17"/>
  <c r="H147" i="17"/>
  <c r="I147" i="17"/>
  <c r="H212" i="17"/>
  <c r="I212" i="17"/>
  <c r="I216" i="17"/>
  <c r="H225" i="17"/>
  <c r="I225" i="17"/>
  <c r="H272" i="17"/>
  <c r="I272" i="17"/>
  <c r="H279" i="17"/>
  <c r="I279" i="17"/>
  <c r="I124" i="17"/>
  <c r="H172" i="17"/>
  <c r="I172" i="17"/>
  <c r="H244" i="17"/>
  <c r="I244" i="17"/>
  <c r="H247" i="17"/>
  <c r="I247" i="17"/>
  <c r="H286" i="17"/>
  <c r="I286" i="17"/>
  <c r="H296" i="17"/>
  <c r="I296" i="17"/>
  <c r="H303" i="17"/>
  <c r="I303" i="17"/>
  <c r="H310" i="17"/>
  <c r="I310" i="17"/>
  <c r="H313" i="17"/>
  <c r="I313" i="17"/>
  <c r="H320" i="17"/>
  <c r="I320" i="17"/>
  <c r="H350" i="17"/>
  <c r="I350" i="17"/>
  <c r="H357" i="17"/>
  <c r="I357" i="17"/>
  <c r="I371" i="17"/>
  <c r="H381" i="17"/>
  <c r="I381" i="17"/>
  <c r="H384" i="17"/>
  <c r="I384" i="17"/>
  <c r="I395" i="17"/>
  <c r="H405" i="17"/>
  <c r="I405" i="17"/>
  <c r="H408" i="17"/>
  <c r="I408" i="17"/>
  <c r="H429" i="17"/>
  <c r="I429" i="17"/>
  <c r="H432" i="17"/>
  <c r="I432" i="17"/>
  <c r="H439" i="17"/>
  <c r="I439" i="17"/>
  <c r="H444" i="17"/>
  <c r="I444" i="17"/>
  <c r="H130" i="17"/>
  <c r="I130" i="17"/>
  <c r="I160" i="17"/>
  <c r="I179" i="17"/>
  <c r="I204" i="17"/>
  <c r="H207" i="17"/>
  <c r="I207" i="17"/>
  <c r="H213" i="17"/>
  <c r="I213" i="17"/>
  <c r="I251" i="17"/>
  <c r="H266" i="17"/>
  <c r="I266" i="17"/>
  <c r="H273" i="17"/>
  <c r="I273" i="17"/>
  <c r="H276" i="17"/>
  <c r="I276" i="17"/>
  <c r="H293" i="17"/>
  <c r="I293" i="17"/>
  <c r="I300" i="17"/>
  <c r="H317" i="17"/>
  <c r="I317" i="17"/>
  <c r="H334" i="17"/>
  <c r="H337" i="17"/>
  <c r="I337" i="17"/>
  <c r="I341" i="17"/>
  <c r="H364" i="17"/>
  <c r="I364" i="17"/>
  <c r="H374" i="17"/>
  <c r="I374" i="17"/>
  <c r="H388" i="17"/>
  <c r="I388" i="17"/>
  <c r="H398" i="17"/>
  <c r="I398" i="17"/>
  <c r="H412" i="17"/>
  <c r="I412" i="17"/>
  <c r="H415" i="17"/>
  <c r="I415" i="17"/>
  <c r="H436" i="17"/>
  <c r="I436" i="17"/>
  <c r="H440" i="17"/>
  <c r="I440" i="17"/>
  <c r="H445" i="17"/>
  <c r="I445" i="17"/>
  <c r="H450" i="17"/>
  <c r="I450" i="17"/>
  <c r="H154" i="17"/>
  <c r="I154" i="17"/>
  <c r="H226" i="17"/>
  <c r="I226" i="17"/>
  <c r="I334" i="17"/>
  <c r="H351" i="17"/>
  <c r="I351" i="17"/>
  <c r="I167" i="17"/>
  <c r="H173" i="17"/>
  <c r="I173" i="17"/>
  <c r="I192" i="17"/>
  <c r="H201" i="17"/>
  <c r="I201" i="17"/>
  <c r="H229" i="17"/>
  <c r="I229" i="17"/>
  <c r="H245" i="17"/>
  <c r="I245" i="17"/>
  <c r="H254" i="17"/>
  <c r="I254" i="17"/>
  <c r="I264" i="17"/>
  <c r="H267" i="17"/>
  <c r="I267" i="17"/>
  <c r="H280" i="17"/>
  <c r="I280" i="17"/>
  <c r="H283" i="17"/>
  <c r="I283" i="17"/>
  <c r="H297" i="17"/>
  <c r="I297" i="17"/>
  <c r="I311" i="17"/>
  <c r="H321" i="17"/>
  <c r="I321" i="17"/>
  <c r="H344" i="17"/>
  <c r="I344" i="17"/>
  <c r="H358" i="17"/>
  <c r="I358" i="17"/>
  <c r="H361" i="17"/>
  <c r="I361" i="17"/>
  <c r="H368" i="17"/>
  <c r="I368" i="17"/>
  <c r="H375" i="17"/>
  <c r="I375" i="17"/>
  <c r="H385" i="17"/>
  <c r="I385" i="17"/>
  <c r="H392" i="17"/>
  <c r="I392" i="17"/>
  <c r="H399" i="17"/>
  <c r="I399" i="17"/>
  <c r="H406" i="17"/>
  <c r="H409" i="17"/>
  <c r="I409" i="17"/>
  <c r="H416" i="17"/>
  <c r="I416" i="17"/>
  <c r="H423" i="17"/>
  <c r="I423" i="17"/>
  <c r="H430" i="17"/>
  <c r="I430" i="17"/>
  <c r="H441" i="17"/>
  <c r="I441" i="17"/>
  <c r="H446" i="17"/>
  <c r="I446" i="17"/>
  <c r="I125" i="17"/>
  <c r="H142" i="17"/>
  <c r="I142" i="17"/>
  <c r="H148" i="17"/>
  <c r="I148" i="17"/>
  <c r="I161" i="17"/>
  <c r="H214" i="17"/>
  <c r="I214" i="17"/>
  <c r="H274" i="17"/>
  <c r="I274" i="17"/>
  <c r="H290" i="17"/>
  <c r="I290" i="17"/>
  <c r="H304" i="17"/>
  <c r="I304" i="17"/>
  <c r="H314" i="17"/>
  <c r="I314" i="17"/>
  <c r="H328" i="17"/>
  <c r="I328" i="17"/>
  <c r="I335" i="17"/>
  <c r="H365" i="17"/>
  <c r="I365" i="17"/>
  <c r="H389" i="17"/>
  <c r="I389" i="17"/>
  <c r="I406" i="17"/>
  <c r="H437" i="17"/>
  <c r="I437" i="17"/>
  <c r="H451" i="17"/>
  <c r="I451" i="17"/>
  <c r="H448" i="11"/>
  <c r="H436" i="11"/>
  <c r="I436" i="11"/>
  <c r="H424" i="11"/>
  <c r="I424" i="11"/>
  <c r="H412" i="11"/>
  <c r="I412" i="11"/>
  <c r="H400" i="11"/>
  <c r="I400" i="11"/>
  <c r="H388" i="11"/>
  <c r="H376" i="11"/>
  <c r="H364" i="11"/>
  <c r="I364" i="11"/>
  <c r="H352" i="11"/>
  <c r="I352" i="11"/>
  <c r="H340" i="11"/>
  <c r="H328" i="11"/>
  <c r="I328" i="11"/>
  <c r="H316" i="11"/>
  <c r="I316" i="11"/>
  <c r="H304" i="11"/>
  <c r="I304" i="11"/>
  <c r="H280" i="11"/>
  <c r="I280" i="11"/>
  <c r="H172" i="11"/>
  <c r="I172" i="11"/>
  <c r="R45" i="11"/>
  <c r="R25" i="11"/>
  <c r="H256" i="11"/>
  <c r="H160" i="11"/>
  <c r="I160" i="11"/>
  <c r="H124" i="11"/>
  <c r="H76" i="11"/>
  <c r="I76" i="11"/>
  <c r="H4" i="11"/>
  <c r="H447" i="11"/>
  <c r="I447" i="11"/>
  <c r="H435" i="11"/>
  <c r="I435" i="11"/>
  <c r="H411" i="11"/>
  <c r="H399" i="11"/>
  <c r="I399" i="11"/>
  <c r="H387" i="11"/>
  <c r="I387" i="11"/>
  <c r="H375" i="11"/>
  <c r="I375" i="11"/>
  <c r="H351" i="11"/>
  <c r="I351" i="11"/>
  <c r="H339" i="11"/>
  <c r="H303" i="11"/>
  <c r="I303" i="11"/>
  <c r="H291" i="11"/>
  <c r="I291" i="11"/>
  <c r="H279" i="11"/>
  <c r="H255" i="11"/>
  <c r="H243" i="11"/>
  <c r="I243" i="11"/>
  <c r="H231" i="11"/>
  <c r="I231" i="11"/>
  <c r="H207" i="11"/>
  <c r="I207" i="11"/>
  <c r="H314" i="11"/>
  <c r="H266" i="11"/>
  <c r="I266" i="11"/>
  <c r="H254" i="11"/>
  <c r="I254" i="11"/>
  <c r="H230" i="11"/>
  <c r="I230" i="11"/>
  <c r="H182" i="11"/>
  <c r="H170" i="11"/>
  <c r="H158" i="11"/>
  <c r="H146" i="11"/>
  <c r="I146" i="11"/>
  <c r="H134" i="11"/>
  <c r="H98" i="11"/>
  <c r="I98" i="11"/>
  <c r="H86" i="11"/>
  <c r="I86" i="11"/>
  <c r="H112" i="11"/>
  <c r="H446" i="11"/>
  <c r="I446" i="11"/>
  <c r="H434" i="11"/>
  <c r="I434" i="11"/>
  <c r="H422" i="11"/>
  <c r="I422" i="11"/>
  <c r="H410" i="11"/>
  <c r="I410" i="11"/>
  <c r="H362" i="11"/>
  <c r="H278" i="11"/>
  <c r="I278" i="11"/>
  <c r="I388" i="11"/>
  <c r="I376" i="11"/>
  <c r="H445" i="11"/>
  <c r="I445" i="11"/>
  <c r="H433" i="11"/>
  <c r="I433" i="11"/>
  <c r="H421" i="11"/>
  <c r="I421" i="11"/>
  <c r="H397" i="11"/>
  <c r="I397" i="11"/>
  <c r="H385" i="11"/>
  <c r="I385" i="11"/>
  <c r="H373" i="11"/>
  <c r="I373" i="11"/>
  <c r="H361" i="11"/>
  <c r="I361" i="11"/>
  <c r="H349" i="11"/>
  <c r="H337" i="11"/>
  <c r="I337" i="11"/>
  <c r="H325" i="11"/>
  <c r="H313" i="11"/>
  <c r="I313" i="11"/>
  <c r="H301" i="11"/>
  <c r="H265" i="11"/>
  <c r="I265" i="11"/>
  <c r="H253" i="11"/>
  <c r="I253" i="11"/>
  <c r="H241" i="11"/>
  <c r="I241" i="11"/>
  <c r="H229" i="11"/>
  <c r="I229" i="11"/>
  <c r="H193" i="11"/>
  <c r="I193" i="11"/>
  <c r="H181" i="11"/>
  <c r="I181" i="11"/>
  <c r="H169" i="11"/>
  <c r="I169" i="11"/>
  <c r="H157" i="11"/>
  <c r="H133" i="11"/>
  <c r="I133" i="11"/>
  <c r="H97" i="11"/>
  <c r="H290" i="11"/>
  <c r="I290" i="11"/>
  <c r="H444" i="11"/>
  <c r="I444" i="11"/>
  <c r="H432" i="11"/>
  <c r="I432" i="11"/>
  <c r="H420" i="11"/>
  <c r="H408" i="11"/>
  <c r="I408" i="11"/>
  <c r="H396" i="11"/>
  <c r="I396" i="11"/>
  <c r="H384" i="11"/>
  <c r="I384" i="11"/>
  <c r="H372" i="11"/>
  <c r="I372" i="11"/>
  <c r="H360" i="11"/>
  <c r="I360" i="11"/>
  <c r="H348" i="11"/>
  <c r="H336" i="11"/>
  <c r="H312" i="11"/>
  <c r="I312" i="11"/>
  <c r="H300" i="11"/>
  <c r="H288" i="11"/>
  <c r="I288" i="11"/>
  <c r="H276" i="11"/>
  <c r="I276" i="11"/>
  <c r="H264" i="11"/>
  <c r="I264" i="11"/>
  <c r="H252" i="11"/>
  <c r="I252" i="11"/>
  <c r="H228" i="11"/>
  <c r="I228" i="11"/>
  <c r="H216" i="11"/>
  <c r="I216" i="11"/>
  <c r="H204" i="11"/>
  <c r="I204" i="11"/>
  <c r="H192" i="11"/>
  <c r="I192" i="11"/>
  <c r="H180" i="11"/>
  <c r="I180" i="11"/>
  <c r="H168" i="11"/>
  <c r="I168" i="11"/>
  <c r="H96" i="11"/>
  <c r="I96" i="11"/>
  <c r="H88" i="11"/>
  <c r="I88" i="11"/>
  <c r="H302" i="11"/>
  <c r="I158" i="11"/>
  <c r="H443" i="11"/>
  <c r="H431" i="11"/>
  <c r="I431" i="11"/>
  <c r="H419" i="11"/>
  <c r="I419" i="11"/>
  <c r="H407" i="11"/>
  <c r="I407" i="11"/>
  <c r="H371" i="11"/>
  <c r="I371" i="11"/>
  <c r="H335" i="11"/>
  <c r="H323" i="11"/>
  <c r="H311" i="11"/>
  <c r="H299" i="11"/>
  <c r="I299" i="11"/>
  <c r="H287" i="11"/>
  <c r="I287" i="11"/>
  <c r="H263" i="11"/>
  <c r="I263" i="11"/>
  <c r="H251" i="11"/>
  <c r="I251" i="11"/>
  <c r="H215" i="11"/>
  <c r="I215" i="11"/>
  <c r="H203" i="11"/>
  <c r="I203" i="11"/>
  <c r="H179" i="11"/>
  <c r="I179" i="11"/>
  <c r="H167" i="11"/>
  <c r="I167" i="11"/>
  <c r="H131" i="11"/>
  <c r="I131" i="11"/>
  <c r="H244" i="11"/>
  <c r="H326" i="11"/>
  <c r="I326" i="11"/>
  <c r="H442" i="11"/>
  <c r="I442" i="11"/>
  <c r="H430" i="11"/>
  <c r="I430" i="11"/>
  <c r="H418" i="11"/>
  <c r="I418" i="11"/>
  <c r="H406" i="11"/>
  <c r="I406" i="11"/>
  <c r="H394" i="11"/>
  <c r="I394" i="11"/>
  <c r="H370" i="11"/>
  <c r="I370" i="11"/>
  <c r="H358" i="11"/>
  <c r="I358" i="11"/>
  <c r="H346" i="11"/>
  <c r="I346" i="11"/>
  <c r="H334" i="11"/>
  <c r="I334" i="11"/>
  <c r="H322" i="11"/>
  <c r="H310" i="11"/>
  <c r="I310" i="11"/>
  <c r="H298" i="11"/>
  <c r="H286" i="11"/>
  <c r="I286" i="11"/>
  <c r="H274" i="11"/>
  <c r="I274" i="11"/>
  <c r="H250" i="11"/>
  <c r="I250" i="11"/>
  <c r="H226" i="11"/>
  <c r="I226" i="11"/>
  <c r="H214" i="11"/>
  <c r="I214" i="11"/>
  <c r="H202" i="11"/>
  <c r="I202" i="11"/>
  <c r="H190" i="11"/>
  <c r="I190" i="11"/>
  <c r="H178" i="11"/>
  <c r="I178" i="11"/>
  <c r="H154" i="11"/>
  <c r="I154" i="11"/>
  <c r="H142" i="11"/>
  <c r="I142" i="11"/>
  <c r="H130" i="11"/>
  <c r="I130" i="11"/>
  <c r="H82" i="11"/>
  <c r="I82" i="11"/>
  <c r="H70" i="11"/>
  <c r="I70" i="11"/>
  <c r="H58" i="11"/>
  <c r="I58" i="11"/>
  <c r="H268" i="11"/>
  <c r="I268" i="11"/>
  <c r="H398" i="11"/>
  <c r="I398" i="11"/>
  <c r="I300" i="11"/>
  <c r="H441" i="11"/>
  <c r="I441" i="11"/>
  <c r="H429" i="11"/>
  <c r="I429" i="11"/>
  <c r="H417" i="11"/>
  <c r="I417" i="11"/>
  <c r="H405" i="11"/>
  <c r="H393" i="11"/>
  <c r="I393" i="11"/>
  <c r="H345" i="11"/>
  <c r="I345" i="11"/>
  <c r="H321" i="11"/>
  <c r="I321" i="11"/>
  <c r="H309" i="11"/>
  <c r="H297" i="11"/>
  <c r="I297" i="11"/>
  <c r="H273" i="11"/>
  <c r="I273" i="11"/>
  <c r="H261" i="11"/>
  <c r="I261" i="11"/>
  <c r="H249" i="11"/>
  <c r="I249" i="11"/>
  <c r="H225" i="11"/>
  <c r="I225" i="11"/>
  <c r="H213" i="11"/>
  <c r="I213" i="11"/>
  <c r="H201" i="11"/>
  <c r="H177" i="11"/>
  <c r="H165" i="11"/>
  <c r="I165" i="11"/>
  <c r="H141" i="11"/>
  <c r="I141" i="11"/>
  <c r="H117" i="11"/>
  <c r="I117" i="11"/>
  <c r="H105" i="11"/>
  <c r="I105" i="11"/>
  <c r="H45" i="11"/>
  <c r="I45" i="11"/>
  <c r="H338" i="11"/>
  <c r="I338" i="11"/>
  <c r="I420" i="11"/>
  <c r="H357" i="11"/>
  <c r="I357" i="11"/>
  <c r="I335" i="11"/>
  <c r="H440" i="11"/>
  <c r="I440" i="11"/>
  <c r="H428" i="11"/>
  <c r="I428" i="11"/>
  <c r="H416" i="11"/>
  <c r="I416" i="11"/>
  <c r="H404" i="11"/>
  <c r="I404" i="11"/>
  <c r="H392" i="11"/>
  <c r="I392" i="11"/>
  <c r="H248" i="11"/>
  <c r="I248" i="11"/>
  <c r="H176" i="11"/>
  <c r="I176" i="11"/>
  <c r="H140" i="11"/>
  <c r="H116" i="11"/>
  <c r="I116" i="11"/>
  <c r="H68" i="11"/>
  <c r="I68" i="11"/>
  <c r="H56" i="11"/>
  <c r="H232" i="11"/>
  <c r="I232" i="11"/>
  <c r="H386" i="11"/>
  <c r="I386" i="11"/>
  <c r="I348" i="11"/>
  <c r="H369" i="11"/>
  <c r="I369" i="11"/>
  <c r="I322" i="11"/>
  <c r="H139" i="11"/>
  <c r="I139" i="11"/>
  <c r="H91" i="11"/>
  <c r="I91" i="11"/>
  <c r="H100" i="11"/>
  <c r="I100" i="11"/>
  <c r="H350" i="11"/>
  <c r="I350" i="11"/>
  <c r="I405" i="11"/>
  <c r="H450" i="11"/>
  <c r="I450" i="11"/>
  <c r="H426" i="11"/>
  <c r="I426" i="11"/>
  <c r="H414" i="11"/>
  <c r="I414" i="11"/>
  <c r="H402" i="11"/>
  <c r="I402" i="11"/>
  <c r="H390" i="11"/>
  <c r="I390" i="11"/>
  <c r="H378" i="11"/>
  <c r="I378" i="11"/>
  <c r="H366" i="11"/>
  <c r="I366" i="11"/>
  <c r="H354" i="11"/>
  <c r="I354" i="11"/>
  <c r="H342" i="11"/>
  <c r="I342" i="11"/>
  <c r="H330" i="11"/>
  <c r="I330" i="11"/>
  <c r="H318" i="11"/>
  <c r="I318" i="11"/>
  <c r="H306" i="11"/>
  <c r="I306" i="11"/>
  <c r="H294" i="11"/>
  <c r="I294" i="11"/>
  <c r="H270" i="11"/>
  <c r="I270" i="11"/>
  <c r="H258" i="11"/>
  <c r="I258" i="11"/>
  <c r="H246" i="11"/>
  <c r="I246" i="11"/>
  <c r="H234" i="11"/>
  <c r="I234" i="11"/>
  <c r="H210" i="11"/>
  <c r="I210" i="11"/>
  <c r="H186" i="11"/>
  <c r="I186" i="11"/>
  <c r="H174" i="11"/>
  <c r="I174" i="11"/>
  <c r="H162" i="11"/>
  <c r="I162" i="11"/>
  <c r="H126" i="11"/>
  <c r="I126" i="11"/>
  <c r="H102" i="11"/>
  <c r="I102" i="11"/>
  <c r="H66" i="11"/>
  <c r="I66" i="11"/>
  <c r="H42" i="11"/>
  <c r="I42" i="11"/>
  <c r="H89" i="11"/>
  <c r="I89" i="11"/>
  <c r="H208" i="11"/>
  <c r="I208" i="11"/>
  <c r="H374" i="11"/>
  <c r="I374" i="11"/>
  <c r="H449" i="11"/>
  <c r="I449" i="11"/>
  <c r="H149" i="11"/>
  <c r="I149" i="11"/>
  <c r="H125" i="11"/>
  <c r="I125" i="11"/>
  <c r="H101" i="11"/>
  <c r="I101" i="11"/>
  <c r="H53" i="11"/>
  <c r="I53" i="11"/>
  <c r="H41" i="11"/>
  <c r="I41" i="11"/>
  <c r="H17" i="11"/>
  <c r="I17" i="11"/>
  <c r="H5" i="11"/>
  <c r="I5" i="11"/>
  <c r="I298" i="11"/>
  <c r="R5" i="11"/>
  <c r="H145" i="11"/>
  <c r="I145" i="11"/>
  <c r="H121" i="11"/>
  <c r="I121" i="11"/>
  <c r="H109" i="11"/>
  <c r="I177" i="11"/>
  <c r="H132" i="11"/>
  <c r="I132" i="11"/>
  <c r="H423" i="11"/>
  <c r="I423" i="11"/>
  <c r="H395" i="11"/>
  <c r="I395" i="11"/>
  <c r="H333" i="11"/>
  <c r="I333" i="11"/>
  <c r="H267" i="11"/>
  <c r="I267" i="11"/>
  <c r="H237" i="11"/>
  <c r="I237" i="11"/>
  <c r="H189" i="11"/>
  <c r="I189" i="11"/>
  <c r="H171" i="11"/>
  <c r="I171" i="11"/>
  <c r="H62" i="11"/>
  <c r="I62" i="11"/>
  <c r="H60" i="11"/>
  <c r="I60" i="11"/>
  <c r="H409" i="11"/>
  <c r="I409" i="11"/>
  <c r="I140" i="11"/>
  <c r="I56" i="11"/>
  <c r="H107" i="11"/>
  <c r="I107" i="11"/>
  <c r="I309" i="11"/>
  <c r="I201" i="11"/>
  <c r="R15" i="11"/>
  <c r="H438" i="11"/>
  <c r="I438" i="11"/>
  <c r="H381" i="11"/>
  <c r="I381" i="11"/>
  <c r="H315" i="11"/>
  <c r="I315" i="11"/>
  <c r="R35" i="11"/>
  <c r="H106" i="11"/>
  <c r="I106" i="11"/>
  <c r="H94" i="11"/>
  <c r="I94" i="11"/>
  <c r="H22" i="11"/>
  <c r="I22" i="11"/>
  <c r="H138" i="11"/>
  <c r="I138" i="11"/>
  <c r="H81" i="11"/>
  <c r="I81" i="11"/>
  <c r="H48" i="11"/>
  <c r="I48" i="11"/>
  <c r="H451" i="11"/>
  <c r="I451" i="11"/>
  <c r="H363" i="11"/>
  <c r="I363" i="11"/>
  <c r="H155" i="11"/>
  <c r="I155" i="11"/>
  <c r="H380" i="11"/>
  <c r="I380" i="11"/>
  <c r="H368" i="11"/>
  <c r="I368" i="11"/>
  <c r="H356" i="11"/>
  <c r="I356" i="11"/>
  <c r="H344" i="11"/>
  <c r="I344" i="11"/>
  <c r="H332" i="11"/>
  <c r="I332" i="11"/>
  <c r="H320" i="11"/>
  <c r="I320" i="11"/>
  <c r="H308" i="11"/>
  <c r="I308" i="11"/>
  <c r="H296" i="11"/>
  <c r="I296" i="11"/>
  <c r="H284" i="11"/>
  <c r="I284" i="11"/>
  <c r="H272" i="11"/>
  <c r="I272" i="11"/>
  <c r="H260" i="11"/>
  <c r="I260" i="11"/>
  <c r="H224" i="11"/>
  <c r="I224" i="11"/>
  <c r="H212" i="11"/>
  <c r="I212" i="11"/>
  <c r="H164" i="11"/>
  <c r="I164" i="11"/>
  <c r="H80" i="11"/>
  <c r="I80" i="11"/>
  <c r="H32" i="11"/>
  <c r="I32" i="11"/>
  <c r="H247" i="11"/>
  <c r="I247" i="11"/>
  <c r="H175" i="11"/>
  <c r="I175" i="11"/>
  <c r="H163" i="11"/>
  <c r="I163" i="11"/>
  <c r="H151" i="11"/>
  <c r="I151" i="11"/>
  <c r="H79" i="11"/>
  <c r="I79" i="11"/>
  <c r="H7" i="11"/>
  <c r="I7" i="11"/>
  <c r="I4" i="11"/>
  <c r="H439" i="11"/>
  <c r="I439" i="11"/>
  <c r="H427" i="11"/>
  <c r="I427" i="11"/>
  <c r="H415" i="11"/>
  <c r="I415" i="11"/>
  <c r="H403" i="11"/>
  <c r="I403" i="11"/>
  <c r="H379" i="11"/>
  <c r="I379" i="11"/>
  <c r="H367" i="11"/>
  <c r="I367" i="11"/>
  <c r="H319" i="11"/>
  <c r="I319" i="11"/>
  <c r="H307" i="11"/>
  <c r="I307" i="11"/>
  <c r="H295" i="11"/>
  <c r="I295" i="11"/>
  <c r="H283" i="11"/>
  <c r="I283" i="11"/>
  <c r="H271" i="11"/>
  <c r="I271" i="11"/>
  <c r="H259" i="11"/>
  <c r="I259" i="11"/>
  <c r="H235" i="11"/>
  <c r="I235" i="11"/>
  <c r="I411" i="11"/>
  <c r="I339" i="11"/>
  <c r="I279" i="11"/>
  <c r="I255" i="11"/>
  <c r="H90" i="11"/>
  <c r="I90" i="11"/>
  <c r="H78" i="11"/>
  <c r="I78" i="11"/>
  <c r="I256" i="11"/>
  <c r="H391" i="11"/>
  <c r="I391" i="11"/>
  <c r="I314" i="11"/>
  <c r="I302" i="11"/>
  <c r="I182" i="11"/>
  <c r="I170" i="11"/>
  <c r="I134" i="11"/>
  <c r="H437" i="11"/>
  <c r="I437" i="11"/>
  <c r="H425" i="11"/>
  <c r="I425" i="11"/>
  <c r="H401" i="11"/>
  <c r="I401" i="11"/>
  <c r="H389" i="11"/>
  <c r="I389" i="11"/>
  <c r="H377" i="11"/>
  <c r="I377" i="11"/>
  <c r="H365" i="11"/>
  <c r="I365" i="11"/>
  <c r="H341" i="11"/>
  <c r="I341" i="11"/>
  <c r="H329" i="11"/>
  <c r="I329" i="11"/>
  <c r="H317" i="11"/>
  <c r="I317" i="11"/>
  <c r="H305" i="11"/>
  <c r="I305" i="11"/>
  <c r="H293" i="11"/>
  <c r="I293" i="11"/>
  <c r="H281" i="11"/>
  <c r="I281" i="11"/>
  <c r="H269" i="11"/>
  <c r="I269" i="11"/>
  <c r="H245" i="11"/>
  <c r="I245" i="11"/>
  <c r="H197" i="11"/>
  <c r="I197" i="11"/>
  <c r="H173" i="11"/>
  <c r="I173" i="11"/>
  <c r="H161" i="11"/>
  <c r="I161" i="11"/>
  <c r="H137" i="11"/>
  <c r="I137" i="11"/>
  <c r="H65" i="11"/>
  <c r="I65" i="11"/>
  <c r="I448" i="11"/>
  <c r="I244" i="11"/>
  <c r="H343" i="11"/>
  <c r="I343" i="11"/>
  <c r="I349" i="11"/>
  <c r="I325" i="11"/>
  <c r="I301" i="11"/>
  <c r="I157" i="11"/>
  <c r="I109" i="11"/>
  <c r="I97" i="11"/>
  <c r="H148" i="11"/>
  <c r="I148" i="11"/>
  <c r="H64" i="11"/>
  <c r="I64" i="11"/>
  <c r="I124" i="11"/>
  <c r="H355" i="11"/>
  <c r="I355" i="11"/>
  <c r="I336" i="11"/>
  <c r="H147" i="11"/>
  <c r="I147" i="11"/>
  <c r="H123" i="11"/>
  <c r="I123" i="11"/>
  <c r="H111" i="11"/>
  <c r="I111" i="11"/>
  <c r="H75" i="11"/>
  <c r="I75" i="11"/>
  <c r="H63" i="11"/>
  <c r="I63" i="11"/>
  <c r="I340" i="11"/>
  <c r="I112" i="11"/>
  <c r="H331" i="11"/>
  <c r="I331" i="11"/>
  <c r="I362" i="11"/>
  <c r="I443" i="11"/>
  <c r="I323" i="11"/>
  <c r="I311" i="11"/>
  <c r="H122" i="11"/>
  <c r="I122" i="11"/>
  <c r="H110" i="11"/>
  <c r="I110" i="11"/>
  <c r="H50" i="11"/>
  <c r="I50" i="11"/>
  <c r="H236" i="16"/>
  <c r="H327" i="16"/>
  <c r="I327" i="16"/>
  <c r="I353" i="16"/>
  <c r="H238" i="16"/>
  <c r="I238" i="16"/>
  <c r="H166" i="16"/>
  <c r="I166" i="16"/>
  <c r="H382" i="16"/>
  <c r="I382" i="16"/>
  <c r="I262" i="16"/>
  <c r="H221" i="16"/>
  <c r="I221" i="16"/>
  <c r="H242" i="16"/>
  <c r="I242" i="16"/>
  <c r="H262" i="16"/>
  <c r="H111" i="16"/>
  <c r="I194" i="16"/>
  <c r="H72" i="16"/>
  <c r="I72" i="16"/>
  <c r="H144" i="16"/>
  <c r="I144" i="16"/>
  <c r="H313" i="16"/>
  <c r="H207" i="16"/>
  <c r="I207" i="16"/>
  <c r="H48" i="16"/>
  <c r="I48" i="16"/>
  <c r="H20" i="16"/>
  <c r="I20" i="16"/>
  <c r="H31" i="16"/>
  <c r="I31" i="16"/>
  <c r="H44" i="16"/>
  <c r="I44" i="16"/>
  <c r="H69" i="16"/>
  <c r="I69" i="16"/>
  <c r="H136" i="16"/>
  <c r="I136" i="16"/>
  <c r="H250" i="16"/>
  <c r="I250" i="16"/>
  <c r="H217" i="16"/>
  <c r="I217" i="16"/>
  <c r="H241" i="16"/>
  <c r="H359" i="16"/>
  <c r="I359" i="16"/>
  <c r="R15" i="16"/>
  <c r="H282" i="16"/>
  <c r="I282" i="16"/>
  <c r="H421" i="16"/>
  <c r="I421" i="16"/>
  <c r="R5" i="16"/>
  <c r="H99" i="16"/>
  <c r="H128" i="16"/>
  <c r="I128" i="16"/>
  <c r="H159" i="16"/>
  <c r="I159" i="16"/>
  <c r="R25" i="16"/>
  <c r="H205" i="16"/>
  <c r="I205" i="16"/>
  <c r="H324" i="16"/>
  <c r="I324" i="16"/>
  <c r="H413" i="16"/>
  <c r="I413" i="16"/>
  <c r="H153" i="16"/>
  <c r="I153" i="16"/>
  <c r="H36" i="16"/>
  <c r="I36" i="16"/>
  <c r="H113" i="16"/>
  <c r="I113" i="16"/>
  <c r="H187" i="16"/>
  <c r="I187" i="16"/>
  <c r="H196" i="16"/>
  <c r="I196" i="16"/>
  <c r="H200" i="16"/>
  <c r="I200" i="16"/>
  <c r="H218" i="16"/>
  <c r="I218" i="16"/>
  <c r="H383" i="16"/>
  <c r="I383" i="16"/>
  <c r="H80" i="16"/>
  <c r="I80" i="16"/>
  <c r="H189" i="16"/>
  <c r="I189" i="16"/>
  <c r="H51" i="16"/>
  <c r="I51" i="16"/>
  <c r="H156" i="16"/>
  <c r="I156" i="16"/>
  <c r="H222" i="16"/>
  <c r="I222" i="16"/>
  <c r="H292" i="16"/>
  <c r="I292" i="16"/>
  <c r="H347" i="16"/>
  <c r="I347" i="16"/>
  <c r="H289" i="16"/>
  <c r="I289" i="16"/>
  <c r="H74" i="16"/>
  <c r="I74" i="16"/>
  <c r="H119" i="16"/>
  <c r="I119" i="16"/>
  <c r="H152" i="16"/>
  <c r="I152" i="16"/>
  <c r="H219" i="16"/>
  <c r="I219" i="16"/>
  <c r="H239" i="16"/>
  <c r="I239" i="16"/>
  <c r="H240" i="16"/>
  <c r="I240" i="16"/>
  <c r="H67" i="16"/>
  <c r="I67" i="16"/>
  <c r="H115" i="16"/>
  <c r="I115" i="16"/>
  <c r="H143" i="16"/>
  <c r="I143" i="16"/>
  <c r="I236" i="16"/>
  <c r="H275" i="16"/>
  <c r="I275" i="16"/>
  <c r="H344" i="16"/>
  <c r="I344" i="16"/>
  <c r="H257" i="16"/>
  <c r="I257" i="16"/>
  <c r="R35" i="15"/>
  <c r="H136" i="15"/>
  <c r="I136" i="15"/>
  <c r="R45" i="15"/>
  <c r="H152" i="15"/>
  <c r="I152" i="15"/>
  <c r="H185" i="15"/>
  <c r="I185" i="15"/>
  <c r="H223" i="15"/>
  <c r="H83" i="15"/>
  <c r="I83" i="15"/>
  <c r="H218" i="15"/>
  <c r="I218" i="15"/>
  <c r="H394" i="15"/>
  <c r="I394" i="15"/>
  <c r="H159" i="15"/>
  <c r="I159" i="15"/>
  <c r="H324" i="15"/>
  <c r="I324" i="15"/>
  <c r="H413" i="15"/>
  <c r="I413" i="15"/>
  <c r="H286" i="15"/>
  <c r="I286" i="15"/>
  <c r="H12" i="15"/>
  <c r="I12" i="15"/>
  <c r="H51" i="15"/>
  <c r="H57" i="15"/>
  <c r="I57" i="15"/>
  <c r="H73" i="15"/>
  <c r="I73" i="15"/>
  <c r="H143" i="15"/>
  <c r="I143" i="15"/>
  <c r="H262" i="15"/>
  <c r="I262" i="15"/>
  <c r="H198" i="15"/>
  <c r="H209" i="15"/>
  <c r="I209" i="15"/>
  <c r="H29" i="15"/>
  <c r="I29" i="15"/>
  <c r="H95" i="15"/>
  <c r="I95" i="15"/>
  <c r="H275" i="15"/>
  <c r="I275" i="15"/>
  <c r="H8" i="15"/>
  <c r="H46" i="15"/>
  <c r="I46" i="15"/>
  <c r="H127" i="15"/>
  <c r="H144" i="15"/>
  <c r="I144" i="15"/>
  <c r="H188" i="15"/>
  <c r="I188" i="15"/>
  <c r="I223" i="15"/>
  <c r="H85" i="15"/>
  <c r="I85" i="15"/>
  <c r="H128" i="15"/>
  <c r="H150" i="15"/>
  <c r="H55" i="15"/>
  <c r="I55" i="15"/>
  <c r="H59" i="15"/>
  <c r="I59" i="15"/>
  <c r="H156" i="15"/>
  <c r="I156" i="15"/>
  <c r="H194" i="15"/>
  <c r="I194" i="15"/>
  <c r="H211" i="15"/>
  <c r="I211" i="15"/>
  <c r="H382" i="15"/>
  <c r="I382" i="15"/>
  <c r="H14" i="15"/>
  <c r="I14" i="15"/>
  <c r="H206" i="15"/>
  <c r="H10" i="15"/>
  <c r="H21" i="15"/>
  <c r="H71" i="15"/>
  <c r="I71" i="15"/>
  <c r="I119" i="15"/>
  <c r="H135" i="15"/>
  <c r="I135" i="15"/>
  <c r="H195" i="15"/>
  <c r="I195" i="15"/>
  <c r="I206" i="15"/>
  <c r="H322" i="15"/>
  <c r="I322" i="15"/>
  <c r="H220" i="15"/>
  <c r="I220" i="15"/>
  <c r="H277" i="15"/>
  <c r="I277" i="15"/>
  <c r="H371" i="15"/>
  <c r="I371" i="15"/>
  <c r="H376" i="15"/>
  <c r="I376" i="15"/>
  <c r="H15" i="15"/>
  <c r="I15" i="15"/>
  <c r="H19" i="15"/>
  <c r="I19" i="15"/>
  <c r="I36" i="15"/>
  <c r="H77" i="15"/>
  <c r="I77" i="15"/>
  <c r="H103" i="15"/>
  <c r="H166" i="15"/>
  <c r="I166" i="15"/>
  <c r="H184" i="15"/>
  <c r="H217" i="15"/>
  <c r="I217" i="15"/>
  <c r="H298" i="15"/>
  <c r="I298" i="15"/>
  <c r="H353" i="15"/>
  <c r="I353" i="15"/>
  <c r="H36" i="15"/>
  <c r="H191" i="15"/>
  <c r="I191" i="15"/>
  <c r="H2" i="15"/>
  <c r="H24" i="15"/>
  <c r="H28" i="15"/>
  <c r="I28" i="15"/>
  <c r="H37" i="15"/>
  <c r="I69" i="15"/>
  <c r="H99" i="15"/>
  <c r="I99" i="15"/>
  <c r="I103" i="15"/>
  <c r="H108" i="15"/>
  <c r="I108" i="15"/>
  <c r="H113" i="15"/>
  <c r="I113" i="15"/>
  <c r="H118" i="15"/>
  <c r="I118" i="15"/>
  <c r="I127" i="15"/>
  <c r="I184" i="15"/>
  <c r="R25" i="15"/>
  <c r="H200" i="15"/>
  <c r="I200" i="15"/>
  <c r="H205" i="15"/>
  <c r="I205" i="15"/>
  <c r="H221" i="15"/>
  <c r="I221" i="15"/>
  <c r="H239" i="15"/>
  <c r="I239" i="15"/>
  <c r="R5" i="15"/>
  <c r="I8" i="15"/>
  <c r="H20" i="15"/>
  <c r="I20" i="15"/>
  <c r="I24" i="15"/>
  <c r="I37" i="15"/>
  <c r="H69" i="15"/>
  <c r="H104" i="15"/>
  <c r="I104" i="15"/>
  <c r="H196" i="15"/>
  <c r="I196" i="15"/>
  <c r="H236" i="15"/>
  <c r="I236" i="15"/>
  <c r="H240" i="15"/>
  <c r="I240" i="15"/>
  <c r="H292" i="15"/>
  <c r="H27" i="15"/>
  <c r="I27" i="15"/>
  <c r="H199" i="15"/>
  <c r="I199" i="15"/>
  <c r="H3" i="15"/>
  <c r="I3" i="15"/>
  <c r="I51" i="15"/>
  <c r="H153" i="15"/>
  <c r="I153" i="15"/>
  <c r="H193" i="15"/>
  <c r="I193" i="15"/>
  <c r="H222" i="15"/>
  <c r="I222" i="15"/>
  <c r="I292" i="15"/>
  <c r="H31" i="15"/>
  <c r="I31" i="15"/>
  <c r="H187" i="15"/>
  <c r="I187" i="15"/>
  <c r="H9" i="15"/>
  <c r="I9" i="15"/>
  <c r="H33" i="15"/>
  <c r="I33" i="15"/>
  <c r="H87" i="15"/>
  <c r="I87" i="15"/>
  <c r="I114" i="15"/>
  <c r="H197" i="15"/>
  <c r="H214" i="15"/>
  <c r="I214" i="15"/>
  <c r="H335" i="15"/>
  <c r="H23" i="15"/>
  <c r="I23" i="15"/>
  <c r="I21" i="15"/>
  <c r="H38" i="15"/>
  <c r="I38" i="15"/>
  <c r="H114" i="15"/>
  <c r="H119" i="15"/>
  <c r="I128" i="15"/>
  <c r="I150" i="15"/>
  <c r="H285" i="15"/>
  <c r="I285" i="15"/>
  <c r="H359" i="15"/>
  <c r="I359" i="15"/>
  <c r="H383" i="15"/>
  <c r="I383" i="15"/>
  <c r="H422" i="15"/>
  <c r="I422" i="15"/>
  <c r="H13" i="15"/>
  <c r="I13" i="15"/>
  <c r="H74" i="15"/>
  <c r="I74" i="15"/>
  <c r="H34" i="15"/>
  <c r="I34" i="15"/>
  <c r="H39" i="15"/>
  <c r="H47" i="15"/>
  <c r="I47" i="15"/>
  <c r="H115" i="15"/>
  <c r="H227" i="15"/>
  <c r="I227" i="15"/>
  <c r="H238" i="15"/>
  <c r="I238" i="15"/>
  <c r="H242" i="15"/>
  <c r="I242" i="15"/>
  <c r="H289" i="15"/>
  <c r="I289" i="15"/>
  <c r="H318" i="15"/>
  <c r="H25" i="15"/>
  <c r="I25" i="15"/>
  <c r="I10" i="15"/>
  <c r="H26" i="15"/>
  <c r="I26" i="15"/>
  <c r="I39" i="15"/>
  <c r="H84" i="15"/>
  <c r="I115" i="15"/>
  <c r="H120" i="15"/>
  <c r="I120" i="15"/>
  <c r="H129" i="15"/>
  <c r="I129" i="15"/>
  <c r="I198" i="15"/>
  <c r="H233" i="15"/>
  <c r="I233" i="15"/>
  <c r="H257" i="15"/>
  <c r="I257" i="15"/>
  <c r="H43" i="15"/>
  <c r="I43" i="15"/>
  <c r="H35" i="15"/>
  <c r="I35" i="15"/>
  <c r="H67" i="15"/>
  <c r="I67" i="15"/>
  <c r="I84" i="15"/>
  <c r="H52" i="15"/>
  <c r="I52" i="15"/>
  <c r="H6" i="15"/>
  <c r="H11" i="15"/>
  <c r="I11" i="15"/>
  <c r="H18" i="15"/>
  <c r="I18" i="15"/>
  <c r="H30" i="15"/>
  <c r="H44" i="15"/>
  <c r="I44" i="15"/>
  <c r="H54" i="15"/>
  <c r="R15" i="15"/>
  <c r="H327" i="15"/>
  <c r="I327" i="15"/>
  <c r="H61" i="15"/>
  <c r="I61" i="15"/>
  <c r="I6" i="15"/>
  <c r="I30" i="15"/>
  <c r="H40" i="15"/>
  <c r="I40" i="15"/>
  <c r="H49" i="15"/>
  <c r="I49" i="15"/>
  <c r="I54" i="15"/>
  <c r="H72" i="15"/>
  <c r="I72" i="15"/>
  <c r="H93" i="15"/>
  <c r="I93" i="15"/>
  <c r="H219" i="15"/>
  <c r="I219" i="15"/>
  <c r="H346" i="15"/>
  <c r="I346" i="15"/>
  <c r="H282" i="15"/>
  <c r="I282" i="15"/>
  <c r="H347" i="15"/>
  <c r="I347" i="15"/>
  <c r="H381" i="15"/>
  <c r="I381" i="15"/>
  <c r="H385" i="15"/>
  <c r="I385" i="15"/>
  <c r="H171" i="16"/>
  <c r="I171" i="16"/>
  <c r="H58" i="16"/>
  <c r="I58" i="16"/>
  <c r="H68" i="16"/>
  <c r="I68" i="16"/>
  <c r="H76" i="16"/>
  <c r="H107" i="16"/>
  <c r="I107" i="16"/>
  <c r="H112" i="16"/>
  <c r="I112" i="16"/>
  <c r="H121" i="16"/>
  <c r="H126" i="16"/>
  <c r="I126" i="16"/>
  <c r="H172" i="16"/>
  <c r="I172" i="16"/>
  <c r="H7" i="16"/>
  <c r="H63" i="16"/>
  <c r="I63" i="16"/>
  <c r="I76" i="16"/>
  <c r="H81" i="16"/>
  <c r="I81" i="16"/>
  <c r="H98" i="16"/>
  <c r="I98" i="16"/>
  <c r="H130" i="16"/>
  <c r="I130" i="16"/>
  <c r="H373" i="16"/>
  <c r="H447" i="16"/>
  <c r="I447" i="16"/>
  <c r="H406" i="16"/>
  <c r="I406" i="16"/>
  <c r="H397" i="16"/>
  <c r="I397" i="16"/>
  <c r="H411" i="16"/>
  <c r="I411" i="16"/>
  <c r="H416" i="16"/>
  <c r="I416" i="16"/>
  <c r="I7" i="16"/>
  <c r="H53" i="16"/>
  <c r="I53" i="16"/>
  <c r="H64" i="16"/>
  <c r="I64" i="16"/>
  <c r="H94" i="16"/>
  <c r="I94" i="16"/>
  <c r="H140" i="16"/>
  <c r="H145" i="16"/>
  <c r="I145" i="16"/>
  <c r="H164" i="16"/>
  <c r="H173" i="16"/>
  <c r="I173" i="16"/>
  <c r="H177" i="16"/>
  <c r="I177" i="16"/>
  <c r="H267" i="16"/>
  <c r="I267" i="16"/>
  <c r="H277" i="16"/>
  <c r="I277" i="16"/>
  <c r="H339" i="16"/>
  <c r="I339" i="16"/>
  <c r="H272" i="16"/>
  <c r="H320" i="16"/>
  <c r="I320" i="16"/>
  <c r="H274" i="16"/>
  <c r="I274" i="16"/>
  <c r="H358" i="16"/>
  <c r="I358" i="16"/>
  <c r="H418" i="16"/>
  <c r="I418" i="16"/>
  <c r="H368" i="16"/>
  <c r="I368" i="16"/>
  <c r="H89" i="16"/>
  <c r="I89" i="16"/>
  <c r="H41" i="16"/>
  <c r="I41" i="16"/>
  <c r="H65" i="16"/>
  <c r="I65" i="16"/>
  <c r="H3" i="16"/>
  <c r="H90" i="16"/>
  <c r="I90" i="16"/>
  <c r="H117" i="16"/>
  <c r="I117" i="16"/>
  <c r="H154" i="16"/>
  <c r="I154" i="16"/>
  <c r="H433" i="16"/>
  <c r="H75" i="16"/>
  <c r="I75" i="16"/>
  <c r="H45" i="16"/>
  <c r="I45" i="16"/>
  <c r="H50" i="16"/>
  <c r="H60" i="16"/>
  <c r="I60" i="16"/>
  <c r="H109" i="16"/>
  <c r="I109" i="16"/>
  <c r="H151" i="16"/>
  <c r="I151" i="16"/>
  <c r="H169" i="16"/>
  <c r="H332" i="16"/>
  <c r="I332" i="16"/>
  <c r="I50" i="16"/>
  <c r="H82" i="16"/>
  <c r="I82" i="16"/>
  <c r="I86" i="16"/>
  <c r="H91" i="16"/>
  <c r="I91" i="16"/>
  <c r="H100" i="16"/>
  <c r="I100" i="16"/>
  <c r="H105" i="16"/>
  <c r="I105" i="16"/>
  <c r="H141" i="16"/>
  <c r="I141" i="16"/>
  <c r="H178" i="16"/>
  <c r="I178" i="16"/>
  <c r="H212" i="16"/>
  <c r="H291" i="16"/>
  <c r="I291" i="16"/>
  <c r="H351" i="16"/>
  <c r="I351" i="16"/>
  <c r="H17" i="16"/>
  <c r="I17" i="16"/>
  <c r="H86" i="16"/>
  <c r="H133" i="16"/>
  <c r="I133" i="16"/>
  <c r="H260" i="16"/>
  <c r="H296" i="16"/>
  <c r="I296" i="16"/>
  <c r="H423" i="16"/>
  <c r="I423" i="16"/>
  <c r="H4" i="16"/>
  <c r="I4" i="16"/>
  <c r="H32" i="16"/>
  <c r="I32" i="16"/>
  <c r="H66" i="16"/>
  <c r="I66" i="16"/>
  <c r="H70" i="16"/>
  <c r="I70" i="16"/>
  <c r="H78" i="16"/>
  <c r="I78" i="16"/>
  <c r="H122" i="16"/>
  <c r="H149" i="16"/>
  <c r="I149" i="16"/>
  <c r="H146" i="16"/>
  <c r="H124" i="16"/>
  <c r="I124" i="16"/>
  <c r="H165" i="16"/>
  <c r="I165" i="16"/>
  <c r="H125" i="16"/>
  <c r="I125" i="16"/>
  <c r="H161" i="16"/>
  <c r="I161" i="16"/>
  <c r="H158" i="16"/>
  <c r="I158" i="16"/>
  <c r="H147" i="16"/>
  <c r="I147" i="16"/>
  <c r="H101" i="16"/>
  <c r="I101" i="16"/>
  <c r="H92" i="16"/>
  <c r="H160" i="16"/>
  <c r="I160" i="16"/>
  <c r="H176" i="16"/>
  <c r="I176" i="16"/>
  <c r="H137" i="16"/>
  <c r="I137" i="16"/>
  <c r="H134" i="16"/>
  <c r="H96" i="16"/>
  <c r="I96" i="16"/>
  <c r="H123" i="16"/>
  <c r="I123" i="16"/>
  <c r="H265" i="16"/>
  <c r="H315" i="16"/>
  <c r="I315" i="16"/>
  <c r="H325" i="16"/>
  <c r="I325" i="16"/>
  <c r="H404" i="16"/>
  <c r="H445" i="16"/>
  <c r="I445" i="16"/>
  <c r="I102" i="16"/>
  <c r="H5" i="16"/>
  <c r="I5" i="16"/>
  <c r="I22" i="16"/>
  <c r="H56" i="16"/>
  <c r="I56" i="16"/>
  <c r="H110" i="16"/>
  <c r="I110" i="16"/>
  <c r="H142" i="16"/>
  <c r="I142" i="16"/>
  <c r="H170" i="16"/>
  <c r="I170" i="16"/>
  <c r="H193" i="16"/>
  <c r="I193" i="16"/>
  <c r="H375" i="16"/>
  <c r="I375" i="16"/>
  <c r="H22" i="16"/>
  <c r="H42" i="16"/>
  <c r="I42" i="16"/>
  <c r="I62" i="16"/>
  <c r="H79" i="16"/>
  <c r="I79" i="16"/>
  <c r="H97" i="16"/>
  <c r="I97" i="16"/>
  <c r="H106" i="16"/>
  <c r="I106" i="16"/>
  <c r="H248" i="16"/>
  <c r="H279" i="16"/>
  <c r="I279" i="16"/>
  <c r="H385" i="16"/>
  <c r="H440" i="16"/>
  <c r="H62" i="16"/>
  <c r="H88" i="16"/>
  <c r="I88" i="16"/>
  <c r="H102" i="16"/>
  <c r="I111" i="16"/>
  <c r="H148" i="16"/>
  <c r="I148" i="16"/>
  <c r="H181" i="16"/>
  <c r="I181" i="16"/>
  <c r="H349" i="16"/>
  <c r="H435" i="16"/>
  <c r="I435" i="16"/>
  <c r="H271" i="16"/>
  <c r="I271" i="16"/>
  <c r="H186" i="16"/>
  <c r="I186" i="16"/>
  <c r="H131" i="16"/>
  <c r="I131" i="16"/>
  <c r="H163" i="16"/>
  <c r="H179" i="16"/>
  <c r="I179" i="16"/>
  <c r="H182" i="16"/>
  <c r="I182" i="16"/>
  <c r="H192" i="16"/>
  <c r="H243" i="16"/>
  <c r="I243" i="16"/>
  <c r="H251" i="16"/>
  <c r="I251" i="16"/>
  <c r="H259" i="16"/>
  <c r="I259" i="16"/>
  <c r="H308" i="16"/>
  <c r="H316" i="16"/>
  <c r="I316" i="16"/>
  <c r="H335" i="16"/>
  <c r="I335" i="16"/>
  <c r="H362" i="16"/>
  <c r="I362" i="16"/>
  <c r="H366" i="16"/>
  <c r="H402" i="16"/>
  <c r="I402" i="16"/>
  <c r="H410" i="16"/>
  <c r="I410" i="16"/>
  <c r="H427" i="16"/>
  <c r="I427" i="16"/>
  <c r="H443" i="16"/>
  <c r="I443" i="16"/>
  <c r="H229" i="16"/>
  <c r="I229" i="16"/>
  <c r="H355" i="16"/>
  <c r="H367" i="16"/>
  <c r="I367" i="16"/>
  <c r="H132" i="16"/>
  <c r="I132" i="16"/>
  <c r="H167" i="16"/>
  <c r="I167" i="16"/>
  <c r="H180" i="16"/>
  <c r="I180" i="16"/>
  <c r="H204" i="16"/>
  <c r="I204" i="16"/>
  <c r="H215" i="16"/>
  <c r="I215" i="16"/>
  <c r="H256" i="16"/>
  <c r="I256" i="16"/>
  <c r="I260" i="16"/>
  <c r="H283" i="16"/>
  <c r="H290" i="16"/>
  <c r="I290" i="16"/>
  <c r="H340" i="16"/>
  <c r="I340" i="16"/>
  <c r="H348" i="16"/>
  <c r="I348" i="16"/>
  <c r="H365" i="16"/>
  <c r="I365" i="16"/>
  <c r="H379" i="16"/>
  <c r="I379" i="16"/>
  <c r="H391" i="16"/>
  <c r="I391" i="16"/>
  <c r="H407" i="16"/>
  <c r="H432" i="16"/>
  <c r="I432" i="16"/>
  <c r="H448" i="16"/>
  <c r="I448" i="16"/>
  <c r="H374" i="16"/>
  <c r="I374" i="16"/>
  <c r="H444" i="16"/>
  <c r="I444" i="16"/>
  <c r="I99" i="16"/>
  <c r="H183" i="16"/>
  <c r="I183" i="16"/>
  <c r="H208" i="16"/>
  <c r="I208" i="16"/>
  <c r="I212" i="16"/>
  <c r="H226" i="16"/>
  <c r="I226" i="16"/>
  <c r="H230" i="16"/>
  <c r="I230" i="16"/>
  <c r="I241" i="16"/>
  <c r="H264" i="16"/>
  <c r="I264" i="16"/>
  <c r="I272" i="16"/>
  <c r="I283" i="16"/>
  <c r="H286" i="16"/>
  <c r="I286" i="16"/>
  <c r="H294" i="16"/>
  <c r="I294" i="16"/>
  <c r="H352" i="16"/>
  <c r="I352" i="16"/>
  <c r="H363" i="16"/>
  <c r="I363" i="16"/>
  <c r="H371" i="16"/>
  <c r="I371" i="16"/>
  <c r="H395" i="16"/>
  <c r="I407" i="16"/>
  <c r="H420" i="16"/>
  <c r="I420" i="16"/>
  <c r="H436" i="16"/>
  <c r="I436" i="16"/>
  <c r="H214" i="16"/>
  <c r="I214" i="16"/>
  <c r="I366" i="16"/>
  <c r="H378" i="16"/>
  <c r="I378" i="16"/>
  <c r="H398" i="16"/>
  <c r="I398" i="16"/>
  <c r="R45" i="16"/>
  <c r="H138" i="16"/>
  <c r="I138" i="16"/>
  <c r="H328" i="16"/>
  <c r="I328" i="16"/>
  <c r="H386" i="16"/>
  <c r="I386" i="16"/>
  <c r="H403" i="16"/>
  <c r="I403" i="16"/>
  <c r="I440" i="16"/>
  <c r="I3" i="16"/>
  <c r="H174" i="16"/>
  <c r="I174" i="16"/>
  <c r="H216" i="16"/>
  <c r="I216" i="16"/>
  <c r="H234" i="16"/>
  <c r="I234" i="16"/>
  <c r="H268" i="16"/>
  <c r="I268" i="16"/>
  <c r="H357" i="16"/>
  <c r="I357" i="16"/>
  <c r="H345" i="16"/>
  <c r="H333" i="16"/>
  <c r="I333" i="16"/>
  <c r="H321" i="16"/>
  <c r="I321" i="16"/>
  <c r="H309" i="16"/>
  <c r="I309" i="16"/>
  <c r="H297" i="16"/>
  <c r="I297" i="16"/>
  <c r="H273" i="16"/>
  <c r="I273" i="16"/>
  <c r="H341" i="16"/>
  <c r="I341" i="16"/>
  <c r="H329" i="16"/>
  <c r="I329" i="16"/>
  <c r="H317" i="16"/>
  <c r="I317" i="16"/>
  <c r="H305" i="16"/>
  <c r="I305" i="16"/>
  <c r="H293" i="16"/>
  <c r="I293" i="16"/>
  <c r="H281" i="16"/>
  <c r="I281" i="16"/>
  <c r="H302" i="16"/>
  <c r="I302" i="16"/>
  <c r="H306" i="16"/>
  <c r="H360" i="16"/>
  <c r="I360" i="16"/>
  <c r="I395" i="16"/>
  <c r="H399" i="16"/>
  <c r="I399" i="16"/>
  <c r="I404" i="16"/>
  <c r="H408" i="16"/>
  <c r="I408" i="16"/>
  <c r="H424" i="16"/>
  <c r="I424" i="16"/>
  <c r="H428" i="16"/>
  <c r="I428" i="16"/>
  <c r="H441" i="16"/>
  <c r="I441" i="16"/>
  <c r="H449" i="16"/>
  <c r="I449" i="16"/>
  <c r="I248" i="16"/>
  <c r="H301" i="16"/>
  <c r="I301" i="16"/>
  <c r="R35" i="16"/>
  <c r="H139" i="16"/>
  <c r="I139" i="16"/>
  <c r="H155" i="16"/>
  <c r="I155" i="16"/>
  <c r="H168" i="16"/>
  <c r="I168" i="16"/>
  <c r="H253" i="16"/>
  <c r="I253" i="16"/>
  <c r="H276" i="16"/>
  <c r="I276" i="16"/>
  <c r="H287" i="16"/>
  <c r="I287" i="16"/>
  <c r="H295" i="16"/>
  <c r="I295" i="16"/>
  <c r="H298" i="16"/>
  <c r="I298" i="16"/>
  <c r="I306" i="16"/>
  <c r="H314" i="16"/>
  <c r="I314" i="16"/>
  <c r="H318" i="16"/>
  <c r="H337" i="16"/>
  <c r="I337" i="16"/>
  <c r="I345" i="16"/>
  <c r="I349" i="16"/>
  <c r="H356" i="16"/>
  <c r="I356" i="16"/>
  <c r="H364" i="16"/>
  <c r="I364" i="16"/>
  <c r="H372" i="16"/>
  <c r="I372" i="16"/>
  <c r="H387" i="16"/>
  <c r="I387" i="16"/>
  <c r="H396" i="16"/>
  <c r="I396" i="16"/>
  <c r="H412" i="16"/>
  <c r="I412" i="16"/>
  <c r="H429" i="16"/>
  <c r="I429" i="16"/>
  <c r="I433" i="16"/>
  <c r="H437" i="16"/>
  <c r="I437" i="16"/>
  <c r="H255" i="16"/>
  <c r="I255" i="16"/>
  <c r="I164" i="16"/>
  <c r="H252" i="16"/>
  <c r="I252" i="16"/>
  <c r="I313" i="16"/>
  <c r="I121" i="16"/>
  <c r="I146" i="16"/>
  <c r="H190" i="16"/>
  <c r="I190" i="16"/>
  <c r="H201" i="16"/>
  <c r="I201" i="16"/>
  <c r="H235" i="16"/>
  <c r="I235" i="16"/>
  <c r="I265" i="16"/>
  <c r="H280" i="16"/>
  <c r="I280" i="16"/>
  <c r="H307" i="16"/>
  <c r="I307" i="16"/>
  <c r="H310" i="16"/>
  <c r="I310" i="16"/>
  <c r="I318" i="16"/>
  <c r="H376" i="16"/>
  <c r="I376" i="16"/>
  <c r="H384" i="16"/>
  <c r="I384" i="16"/>
  <c r="H400" i="16"/>
  <c r="I400" i="16"/>
  <c r="H417" i="16"/>
  <c r="I417" i="16"/>
  <c r="H425" i="16"/>
  <c r="I425" i="16"/>
  <c r="H390" i="16"/>
  <c r="I390" i="16"/>
  <c r="H157" i="16"/>
  <c r="I157" i="16"/>
  <c r="H336" i="16"/>
  <c r="I336" i="16"/>
  <c r="H370" i="16"/>
  <c r="I370" i="16"/>
  <c r="H394" i="16"/>
  <c r="I394" i="16"/>
  <c r="I140" i="16"/>
  <c r="H162" i="16"/>
  <c r="H231" i="16"/>
  <c r="I231" i="16"/>
  <c r="H246" i="16"/>
  <c r="H284" i="16"/>
  <c r="I284" i="16"/>
  <c r="H288" i="16"/>
  <c r="I288" i="16"/>
  <c r="H299" i="16"/>
  <c r="I299" i="16"/>
  <c r="H319" i="16"/>
  <c r="I319" i="16"/>
  <c r="H322" i="16"/>
  <c r="I322" i="16"/>
  <c r="H326" i="16"/>
  <c r="I326" i="16"/>
  <c r="H330" i="16"/>
  <c r="I330" i="16"/>
  <c r="H380" i="16"/>
  <c r="I380" i="16"/>
  <c r="H388" i="16"/>
  <c r="I388" i="16"/>
  <c r="H392" i="16"/>
  <c r="I392" i="16"/>
  <c r="H405" i="16"/>
  <c r="I405" i="16"/>
  <c r="H450" i="16"/>
  <c r="H203" i="16"/>
  <c r="I203" i="16"/>
  <c r="H431" i="16"/>
  <c r="I431" i="16"/>
  <c r="H263" i="16"/>
  <c r="I263" i="16"/>
  <c r="H419" i="16"/>
  <c r="I419" i="16"/>
  <c r="I162" i="16"/>
  <c r="H175" i="16"/>
  <c r="I175" i="16"/>
  <c r="H224" i="16"/>
  <c r="I224" i="16"/>
  <c r="H228" i="16"/>
  <c r="I228" i="16"/>
  <c r="I246" i="16"/>
  <c r="H254" i="16"/>
  <c r="I254" i="16"/>
  <c r="H303" i="16"/>
  <c r="I303" i="16"/>
  <c r="H311" i="16"/>
  <c r="I311" i="16"/>
  <c r="H338" i="16"/>
  <c r="I338" i="16"/>
  <c r="H342" i="16"/>
  <c r="I342" i="16"/>
  <c r="H361" i="16"/>
  <c r="I361" i="16"/>
  <c r="I373" i="16"/>
  <c r="H393" i="16"/>
  <c r="I393" i="16"/>
  <c r="H401" i="16"/>
  <c r="I401" i="16"/>
  <c r="H409" i="16"/>
  <c r="I409" i="16"/>
  <c r="H438" i="16"/>
  <c r="I438" i="16"/>
  <c r="H446" i="16"/>
  <c r="I446" i="16"/>
  <c r="I450" i="16"/>
  <c r="I192" i="16"/>
  <c r="H244" i="16"/>
  <c r="I244" i="16"/>
  <c r="I134" i="16"/>
  <c r="I169" i="16"/>
  <c r="H232" i="16"/>
  <c r="I232" i="16"/>
  <c r="H247" i="16"/>
  <c r="I247" i="16"/>
  <c r="H258" i="16"/>
  <c r="I258" i="16"/>
  <c r="H300" i="16"/>
  <c r="I300" i="16"/>
  <c r="I308" i="16"/>
  <c r="H323" i="16"/>
  <c r="I323" i="16"/>
  <c r="H331" i="16"/>
  <c r="I331" i="16"/>
  <c r="H334" i="16"/>
  <c r="I334" i="16"/>
  <c r="H350" i="16"/>
  <c r="I350" i="16"/>
  <c r="I385" i="16"/>
  <c r="H389" i="16"/>
  <c r="I389" i="16"/>
  <c r="H426" i="16"/>
  <c r="I426" i="16"/>
  <c r="H434" i="16"/>
  <c r="I434" i="16"/>
  <c r="H442" i="16"/>
  <c r="I442" i="16"/>
  <c r="H451" i="16"/>
  <c r="I451" i="16"/>
  <c r="H278" i="16"/>
  <c r="I278" i="16"/>
  <c r="H415" i="16"/>
  <c r="I415" i="16"/>
  <c r="I355" i="16"/>
  <c r="I122" i="16"/>
  <c r="I163" i="16"/>
  <c r="H261" i="16"/>
  <c r="I261" i="16"/>
  <c r="H249" i="16"/>
  <c r="I249" i="16"/>
  <c r="H237" i="16"/>
  <c r="I237" i="16"/>
  <c r="H225" i="16"/>
  <c r="I225" i="16"/>
  <c r="H213" i="16"/>
  <c r="I213" i="16"/>
  <c r="H269" i="16"/>
  <c r="I269" i="16"/>
  <c r="H245" i="16"/>
  <c r="I245" i="16"/>
  <c r="H197" i="16"/>
  <c r="I197" i="16"/>
  <c r="H202" i="16"/>
  <c r="I202" i="16"/>
  <c r="H210" i="16"/>
  <c r="I210" i="16"/>
  <c r="H266" i="16"/>
  <c r="I266" i="16"/>
  <c r="H270" i="16"/>
  <c r="I270" i="16"/>
  <c r="H304" i="16"/>
  <c r="I304" i="16"/>
  <c r="H312" i="16"/>
  <c r="I312" i="16"/>
  <c r="H343" i="16"/>
  <c r="I343" i="16"/>
  <c r="H346" i="16"/>
  <c r="I346" i="16"/>
  <c r="H354" i="16"/>
  <c r="I354" i="16"/>
  <c r="H414" i="16"/>
  <c r="I414" i="16"/>
  <c r="H422" i="16"/>
  <c r="I422" i="16"/>
  <c r="H430" i="16"/>
  <c r="I430" i="16"/>
  <c r="H439" i="16"/>
  <c r="I439" i="16"/>
  <c r="H377" i="16"/>
  <c r="I377" i="16"/>
  <c r="H369" i="16"/>
  <c r="I369" i="16"/>
  <c r="H381" i="16"/>
  <c r="I381" i="16"/>
  <c r="H131" i="15"/>
  <c r="I131" i="15"/>
  <c r="H50" i="15"/>
  <c r="I50" i="15"/>
  <c r="H82" i="15"/>
  <c r="I82" i="15"/>
  <c r="H117" i="15"/>
  <c r="I117" i="15"/>
  <c r="H32" i="15"/>
  <c r="I32" i="15"/>
  <c r="H64" i="15"/>
  <c r="I64" i="15"/>
  <c r="H86" i="15"/>
  <c r="I86" i="15"/>
  <c r="H90" i="15"/>
  <c r="I90" i="15"/>
  <c r="H139" i="15"/>
  <c r="H157" i="15"/>
  <c r="I157" i="15"/>
  <c r="H162" i="15"/>
  <c r="H175" i="15"/>
  <c r="I175" i="15"/>
  <c r="H226" i="15"/>
  <c r="I226" i="15"/>
  <c r="H245" i="15"/>
  <c r="I245" i="15"/>
  <c r="H41" i="15"/>
  <c r="I41" i="15"/>
  <c r="H112" i="15"/>
  <c r="I112" i="15"/>
  <c r="H56" i="15"/>
  <c r="I56" i="15"/>
  <c r="H60" i="15"/>
  <c r="I60" i="15"/>
  <c r="H65" i="15"/>
  <c r="I65" i="15"/>
  <c r="H70" i="15"/>
  <c r="I70" i="15"/>
  <c r="H91" i="15"/>
  <c r="I91" i="15"/>
  <c r="H132" i="15"/>
  <c r="I132" i="15"/>
  <c r="H140" i="15"/>
  <c r="I140" i="15"/>
  <c r="H250" i="15"/>
  <c r="I250" i="15"/>
  <c r="H269" i="15"/>
  <c r="I269" i="15"/>
  <c r="H42" i="15"/>
  <c r="I42" i="15"/>
  <c r="H78" i="15"/>
  <c r="I78" i="15"/>
  <c r="H145" i="15"/>
  <c r="I145" i="15"/>
  <c r="H171" i="15"/>
  <c r="I171" i="15"/>
  <c r="H181" i="15"/>
  <c r="I181" i="15"/>
  <c r="H4" i="15"/>
  <c r="I4" i="15"/>
  <c r="H79" i="15"/>
  <c r="I79" i="15"/>
  <c r="H173" i="15"/>
  <c r="I173" i="15"/>
  <c r="H149" i="15"/>
  <c r="I149" i="15"/>
  <c r="H146" i="15"/>
  <c r="I146" i="15"/>
  <c r="H163" i="15"/>
  <c r="I163" i="15"/>
  <c r="H109" i="15"/>
  <c r="I109" i="15"/>
  <c r="H97" i="15"/>
  <c r="I97" i="15"/>
  <c r="H124" i="15"/>
  <c r="I124" i="15"/>
  <c r="H92" i="15"/>
  <c r="I92" i="15"/>
  <c r="H122" i="15"/>
  <c r="I122" i="15"/>
  <c r="H107" i="15"/>
  <c r="I107" i="15"/>
  <c r="H130" i="15"/>
  <c r="I130" i="15"/>
  <c r="H158" i="15"/>
  <c r="I158" i="15"/>
  <c r="H138" i="15"/>
  <c r="H170" i="15"/>
  <c r="I170" i="15"/>
  <c r="H161" i="15"/>
  <c r="I161" i="15"/>
  <c r="H125" i="15"/>
  <c r="H123" i="15"/>
  <c r="I123" i="15"/>
  <c r="I197" i="15"/>
  <c r="H202" i="15"/>
  <c r="I202" i="15"/>
  <c r="H210" i="15"/>
  <c r="I210" i="15"/>
  <c r="H96" i="15"/>
  <c r="I96" i="15"/>
  <c r="H100" i="15"/>
  <c r="I100" i="15"/>
  <c r="H110" i="15"/>
  <c r="I110" i="15"/>
  <c r="H154" i="15"/>
  <c r="I154" i="15"/>
  <c r="H5" i="15"/>
  <c r="I5" i="15"/>
  <c r="H17" i="15"/>
  <c r="I17" i="15"/>
  <c r="H22" i="15"/>
  <c r="I22" i="15"/>
  <c r="H53" i="15"/>
  <c r="I53" i="15"/>
  <c r="H66" i="15"/>
  <c r="I66" i="15"/>
  <c r="H75" i="15"/>
  <c r="I75" i="15"/>
  <c r="H80" i="15"/>
  <c r="I80" i="15"/>
  <c r="H101" i="15"/>
  <c r="I101" i="15"/>
  <c r="H105" i="15"/>
  <c r="I105" i="15"/>
  <c r="H133" i="15"/>
  <c r="I133" i="15"/>
  <c r="H137" i="15"/>
  <c r="I137" i="15"/>
  <c r="H141" i="15"/>
  <c r="I141" i="15"/>
  <c r="H190" i="15"/>
  <c r="I190" i="15"/>
  <c r="H48" i="15"/>
  <c r="I48" i="15"/>
  <c r="H62" i="15"/>
  <c r="H106" i="15"/>
  <c r="I106" i="15"/>
  <c r="H111" i="15"/>
  <c r="I111" i="15"/>
  <c r="H116" i="15"/>
  <c r="I116" i="15"/>
  <c r="H142" i="15"/>
  <c r="I142" i="15"/>
  <c r="H178" i="15"/>
  <c r="I178" i="15"/>
  <c r="H58" i="15"/>
  <c r="I58" i="15"/>
  <c r="I62" i="15"/>
  <c r="H88" i="15"/>
  <c r="I88" i="15"/>
  <c r="I125" i="15"/>
  <c r="H151" i="15"/>
  <c r="H169" i="15"/>
  <c r="I169" i="15"/>
  <c r="H63" i="15"/>
  <c r="I63" i="15"/>
  <c r="H68" i="15"/>
  <c r="I68" i="15"/>
  <c r="H89" i="15"/>
  <c r="I89" i="15"/>
  <c r="H121" i="15"/>
  <c r="I121" i="15"/>
  <c r="H126" i="15"/>
  <c r="H134" i="15"/>
  <c r="I134" i="15"/>
  <c r="H7" i="15"/>
  <c r="I7" i="15"/>
  <c r="H45" i="15"/>
  <c r="I45" i="15"/>
  <c r="H76" i="15"/>
  <c r="I76" i="15"/>
  <c r="H81" i="15"/>
  <c r="I81" i="15"/>
  <c r="H94" i="15"/>
  <c r="I94" i="15"/>
  <c r="H98" i="15"/>
  <c r="I98" i="15"/>
  <c r="H102" i="15"/>
  <c r="I102" i="15"/>
  <c r="H147" i="15"/>
  <c r="I147" i="15"/>
  <c r="H174" i="15"/>
  <c r="I174" i="15"/>
  <c r="H235" i="15"/>
  <c r="I235" i="15"/>
  <c r="H155" i="15"/>
  <c r="I155" i="15"/>
  <c r="H164" i="15"/>
  <c r="I164" i="15"/>
  <c r="H167" i="15"/>
  <c r="I167" i="15"/>
  <c r="H177" i="15"/>
  <c r="I177" i="15"/>
  <c r="H192" i="15"/>
  <c r="I192" i="15"/>
  <c r="H212" i="15"/>
  <c r="I212" i="15"/>
  <c r="H261" i="15"/>
  <c r="I261" i="15"/>
  <c r="H264" i="15"/>
  <c r="I264" i="15"/>
  <c r="H278" i="15"/>
  <c r="I278" i="15"/>
  <c r="H296" i="15"/>
  <c r="I296" i="15"/>
  <c r="H305" i="15"/>
  <c r="I305" i="15"/>
  <c r="I318" i="15"/>
  <c r="H354" i="15"/>
  <c r="I354" i="15"/>
  <c r="H358" i="15"/>
  <c r="I358" i="15"/>
  <c r="H404" i="15"/>
  <c r="I404" i="15"/>
  <c r="H408" i="15"/>
  <c r="I408" i="15"/>
  <c r="H427" i="15"/>
  <c r="I427" i="15"/>
  <c r="H437" i="15"/>
  <c r="I437" i="15"/>
  <c r="I139" i="15"/>
  <c r="H180" i="15"/>
  <c r="I180" i="15"/>
  <c r="H186" i="15"/>
  <c r="H216" i="15"/>
  <c r="I216" i="15"/>
  <c r="H231" i="15"/>
  <c r="I231" i="15"/>
  <c r="H243" i="15"/>
  <c r="I243" i="15"/>
  <c r="H248" i="15"/>
  <c r="I248" i="15"/>
  <c r="H291" i="15"/>
  <c r="I291" i="15"/>
  <c r="H300" i="15"/>
  <c r="I300" i="15"/>
  <c r="H332" i="15"/>
  <c r="I332" i="15"/>
  <c r="H341" i="15"/>
  <c r="I341" i="15"/>
  <c r="H368" i="15"/>
  <c r="I368" i="15"/>
  <c r="H377" i="15"/>
  <c r="I377" i="15"/>
  <c r="H390" i="15"/>
  <c r="I390" i="15"/>
  <c r="H395" i="15"/>
  <c r="I395" i="15"/>
  <c r="H399" i="15"/>
  <c r="I399" i="15"/>
  <c r="H409" i="15"/>
  <c r="I409" i="15"/>
  <c r="H447" i="15"/>
  <c r="I447" i="15"/>
  <c r="H165" i="15"/>
  <c r="I165" i="15"/>
  <c r="H271" i="15"/>
  <c r="I271" i="15"/>
  <c r="H259" i="15"/>
  <c r="I259" i="15"/>
  <c r="H247" i="15"/>
  <c r="I247" i="15"/>
  <c r="H213" i="15"/>
  <c r="I213" i="15"/>
  <c r="H232" i="15"/>
  <c r="I232" i="15"/>
  <c r="H244" i="15"/>
  <c r="H252" i="15"/>
  <c r="I252" i="15"/>
  <c r="H265" i="15"/>
  <c r="H287" i="15"/>
  <c r="I287" i="15"/>
  <c r="H297" i="15"/>
  <c r="I297" i="15"/>
  <c r="H301" i="15"/>
  <c r="I301" i="15"/>
  <c r="H323" i="15"/>
  <c r="I323" i="15"/>
  <c r="H336" i="15"/>
  <c r="I336" i="15"/>
  <c r="H379" i="15"/>
  <c r="I379" i="15"/>
  <c r="H367" i="15"/>
  <c r="I367" i="15"/>
  <c r="H386" i="15"/>
  <c r="I386" i="15"/>
  <c r="H374" i="15"/>
  <c r="I374" i="15"/>
  <c r="H362" i="15"/>
  <c r="I362" i="15"/>
  <c r="H363" i="15"/>
  <c r="I363" i="15"/>
  <c r="H425" i="15"/>
  <c r="I425" i="15"/>
  <c r="H401" i="15"/>
  <c r="I401" i="15"/>
  <c r="H389" i="15"/>
  <c r="I389" i="15"/>
  <c r="H372" i="15"/>
  <c r="I372" i="15"/>
  <c r="H400" i="15"/>
  <c r="I400" i="15"/>
  <c r="H405" i="15"/>
  <c r="I405" i="15"/>
  <c r="H428" i="15"/>
  <c r="I428" i="15"/>
  <c r="H432" i="15"/>
  <c r="I432" i="15"/>
  <c r="H442" i="15"/>
  <c r="I442" i="15"/>
  <c r="H448" i="15"/>
  <c r="I448" i="15"/>
  <c r="I2" i="15"/>
  <c r="I126" i="15"/>
  <c r="I162" i="15"/>
  <c r="H168" i="15"/>
  <c r="I168" i="15"/>
  <c r="H183" i="15"/>
  <c r="I183" i="15"/>
  <c r="H224" i="15"/>
  <c r="I224" i="15"/>
  <c r="I244" i="15"/>
  <c r="H249" i="15"/>
  <c r="I249" i="15"/>
  <c r="I265" i="15"/>
  <c r="H270" i="15"/>
  <c r="I270" i="15"/>
  <c r="H274" i="15"/>
  <c r="I274" i="15"/>
  <c r="H284" i="15"/>
  <c r="I284" i="15"/>
  <c r="H306" i="15"/>
  <c r="I306" i="15"/>
  <c r="H310" i="15"/>
  <c r="I310" i="15"/>
  <c r="H328" i="15"/>
  <c r="I328" i="15"/>
  <c r="H333" i="15"/>
  <c r="I333" i="15"/>
  <c r="H337" i="15"/>
  <c r="I337" i="15"/>
  <c r="H364" i="15"/>
  <c r="I364" i="15"/>
  <c r="H369" i="15"/>
  <c r="I369" i="15"/>
  <c r="H373" i="15"/>
  <c r="I373" i="15"/>
  <c r="H391" i="15"/>
  <c r="I391" i="15"/>
  <c r="H418" i="15"/>
  <c r="I418" i="15"/>
  <c r="H423" i="15"/>
  <c r="I423" i="15"/>
  <c r="H433" i="15"/>
  <c r="I433" i="15"/>
  <c r="H438" i="15"/>
  <c r="I438" i="15"/>
  <c r="H443" i="15"/>
  <c r="I443" i="15"/>
  <c r="H256" i="15"/>
  <c r="I256" i="15"/>
  <c r="H345" i="15"/>
  <c r="I345" i="15"/>
  <c r="H228" i="15"/>
  <c r="I228" i="15"/>
  <c r="H237" i="15"/>
  <c r="I237" i="15"/>
  <c r="H253" i="15"/>
  <c r="I253" i="15"/>
  <c r="H266" i="15"/>
  <c r="I266" i="15"/>
  <c r="H279" i="15"/>
  <c r="I279" i="15"/>
  <c r="H293" i="15"/>
  <c r="I293" i="15"/>
  <c r="H320" i="15"/>
  <c r="I320" i="15"/>
  <c r="H342" i="15"/>
  <c r="I342" i="15"/>
  <c r="H378" i="15"/>
  <c r="I378" i="15"/>
  <c r="H414" i="15"/>
  <c r="I414" i="15"/>
  <c r="H419" i="15"/>
  <c r="I419" i="15"/>
  <c r="H424" i="15"/>
  <c r="I424" i="15"/>
  <c r="H429" i="15"/>
  <c r="I429" i="15"/>
  <c r="H449" i="15"/>
  <c r="I449" i="15"/>
  <c r="H340" i="15"/>
  <c r="I340" i="15"/>
  <c r="H148" i="15"/>
  <c r="I148" i="15"/>
  <c r="I151" i="15"/>
  <c r="H225" i="15"/>
  <c r="I225" i="15"/>
  <c r="H258" i="15"/>
  <c r="I258" i="15"/>
  <c r="H280" i="15"/>
  <c r="I280" i="15"/>
  <c r="H288" i="15"/>
  <c r="I288" i="15"/>
  <c r="H315" i="15"/>
  <c r="I315" i="15"/>
  <c r="H329" i="15"/>
  <c r="I329" i="15"/>
  <c r="H356" i="15"/>
  <c r="I356" i="15"/>
  <c r="H365" i="15"/>
  <c r="I365" i="15"/>
  <c r="H392" i="15"/>
  <c r="I392" i="15"/>
  <c r="H396" i="15"/>
  <c r="I396" i="15"/>
  <c r="H410" i="15"/>
  <c r="I410" i="15"/>
  <c r="H434" i="15"/>
  <c r="I434" i="15"/>
  <c r="H439" i="15"/>
  <c r="I439" i="15"/>
  <c r="H444" i="15"/>
  <c r="I444" i="15"/>
  <c r="I186" i="15"/>
  <c r="H172" i="15"/>
  <c r="I172" i="15"/>
  <c r="H203" i="15"/>
  <c r="I203" i="15"/>
  <c r="H229" i="15"/>
  <c r="I229" i="15"/>
  <c r="H241" i="15"/>
  <c r="I241" i="15"/>
  <c r="H254" i="15"/>
  <c r="I254" i="15"/>
  <c r="H311" i="15"/>
  <c r="I311" i="15"/>
  <c r="H316" i="15"/>
  <c r="I316" i="15"/>
  <c r="H321" i="15"/>
  <c r="I321" i="15"/>
  <c r="H351" i="15"/>
  <c r="I351" i="15"/>
  <c r="H360" i="15"/>
  <c r="I360" i="15"/>
  <c r="H387" i="15"/>
  <c r="I387" i="15"/>
  <c r="H397" i="15"/>
  <c r="I397" i="15"/>
  <c r="H415" i="15"/>
  <c r="I415" i="15"/>
  <c r="H189" i="15"/>
  <c r="I189" i="15"/>
  <c r="H251" i="15"/>
  <c r="I251" i="15"/>
  <c r="H281" i="15"/>
  <c r="I281" i="15"/>
  <c r="H294" i="15"/>
  <c r="I294" i="15"/>
  <c r="H325" i="15"/>
  <c r="I325" i="15"/>
  <c r="H352" i="15"/>
  <c r="I352" i="15"/>
  <c r="H357" i="15"/>
  <c r="I357" i="15"/>
  <c r="H361" i="15"/>
  <c r="I361" i="15"/>
  <c r="H388" i="15"/>
  <c r="I388" i="15"/>
  <c r="H393" i="15"/>
  <c r="I393" i="15"/>
  <c r="H406" i="15"/>
  <c r="I406" i="15"/>
  <c r="H440" i="15"/>
  <c r="I440" i="15"/>
  <c r="H445" i="15"/>
  <c r="I445" i="15"/>
  <c r="H450" i="15"/>
  <c r="I450" i="15"/>
  <c r="H160" i="15"/>
  <c r="I160" i="15"/>
  <c r="H201" i="15"/>
  <c r="I201" i="15"/>
  <c r="H230" i="15"/>
  <c r="I230" i="15"/>
  <c r="H234" i="15"/>
  <c r="I234" i="15"/>
  <c r="H246" i="15"/>
  <c r="I246" i="15"/>
  <c r="H267" i="15"/>
  <c r="I267" i="15"/>
  <c r="H355" i="15"/>
  <c r="I355" i="15"/>
  <c r="H343" i="15"/>
  <c r="I343" i="15"/>
  <c r="H331" i="15"/>
  <c r="I331" i="15"/>
  <c r="H319" i="15"/>
  <c r="I319" i="15"/>
  <c r="H307" i="15"/>
  <c r="I307" i="15"/>
  <c r="H295" i="15"/>
  <c r="I295" i="15"/>
  <c r="H283" i="15"/>
  <c r="I283" i="15"/>
  <c r="H350" i="15"/>
  <c r="I350" i="15"/>
  <c r="H338" i="15"/>
  <c r="I338" i="15"/>
  <c r="H326" i="15"/>
  <c r="I326" i="15"/>
  <c r="H314" i="15"/>
  <c r="I314" i="15"/>
  <c r="H302" i="15"/>
  <c r="I302" i="15"/>
  <c r="H290" i="15"/>
  <c r="I290" i="15"/>
  <c r="H272" i="15"/>
  <c r="I272" i="15"/>
  <c r="H308" i="15"/>
  <c r="I308" i="15"/>
  <c r="H317" i="15"/>
  <c r="I317" i="15"/>
  <c r="H330" i="15"/>
  <c r="I330" i="15"/>
  <c r="H334" i="15"/>
  <c r="I334" i="15"/>
  <c r="H366" i="15"/>
  <c r="I366" i="15"/>
  <c r="H370" i="15"/>
  <c r="I370" i="15"/>
  <c r="H402" i="15"/>
  <c r="I402" i="15"/>
  <c r="H407" i="15"/>
  <c r="I407" i="15"/>
  <c r="H411" i="15"/>
  <c r="I411" i="15"/>
  <c r="H416" i="15"/>
  <c r="I416" i="15"/>
  <c r="H420" i="15"/>
  <c r="I420" i="15"/>
  <c r="H349" i="15"/>
  <c r="I349" i="15"/>
  <c r="I138" i="15"/>
  <c r="H204" i="15"/>
  <c r="I204" i="15"/>
  <c r="H207" i="15"/>
  <c r="I207" i="15"/>
  <c r="H263" i="15"/>
  <c r="I263" i="15"/>
  <c r="H268" i="15"/>
  <c r="I268" i="15"/>
  <c r="H276" i="15"/>
  <c r="I276" i="15"/>
  <c r="H303" i="15"/>
  <c r="I303" i="15"/>
  <c r="H312" i="15"/>
  <c r="I312" i="15"/>
  <c r="H344" i="15"/>
  <c r="I344" i="15"/>
  <c r="H380" i="15"/>
  <c r="I380" i="15"/>
  <c r="H412" i="15"/>
  <c r="I412" i="15"/>
  <c r="H421" i="15"/>
  <c r="I421" i="15"/>
  <c r="H430" i="15"/>
  <c r="I430" i="15"/>
  <c r="H435" i="15"/>
  <c r="I435" i="15"/>
  <c r="H441" i="15"/>
  <c r="I441" i="15"/>
  <c r="H446" i="15"/>
  <c r="I446" i="15"/>
  <c r="H451" i="15"/>
  <c r="I451" i="15"/>
  <c r="H176" i="15"/>
  <c r="I176" i="15"/>
  <c r="H179" i="15"/>
  <c r="I179" i="15"/>
  <c r="H182" i="15"/>
  <c r="I182" i="15"/>
  <c r="H208" i="15"/>
  <c r="I208" i="15"/>
  <c r="H215" i="15"/>
  <c r="I215" i="15"/>
  <c r="H255" i="15"/>
  <c r="I255" i="15"/>
  <c r="H260" i="15"/>
  <c r="I260" i="15"/>
  <c r="H273" i="15"/>
  <c r="I273" i="15"/>
  <c r="H299" i="15"/>
  <c r="I299" i="15"/>
  <c r="H304" i="15"/>
  <c r="I304" i="15"/>
  <c r="H309" i="15"/>
  <c r="I309" i="15"/>
  <c r="H313" i="15"/>
  <c r="I313" i="15"/>
  <c r="I335" i="15"/>
  <c r="H339" i="15"/>
  <c r="I339" i="15"/>
  <c r="H348" i="15"/>
  <c r="I348" i="15"/>
  <c r="H375" i="15"/>
  <c r="I375" i="15"/>
  <c r="H384" i="15"/>
  <c r="I384" i="15"/>
  <c r="H398" i="15"/>
  <c r="I398" i="15"/>
  <c r="H403" i="15"/>
  <c r="I403" i="15"/>
  <c r="H417" i="15"/>
  <c r="I417" i="15"/>
  <c r="H426" i="15"/>
  <c r="I426" i="15"/>
  <c r="H431" i="15"/>
  <c r="I431" i="15"/>
  <c r="H436" i="15"/>
  <c r="I436" i="15"/>
  <c r="R22" i="19"/>
  <c r="R12" i="19"/>
  <c r="R2" i="19"/>
  <c r="R3" i="19"/>
  <c r="R43" i="19"/>
  <c r="R23" i="19"/>
  <c r="R13" i="19"/>
  <c r="R33" i="19"/>
  <c r="R32" i="19"/>
  <c r="R3" i="18"/>
  <c r="R32" i="18"/>
  <c r="R33" i="18"/>
  <c r="R13" i="18"/>
  <c r="R12" i="18"/>
  <c r="R2" i="18"/>
  <c r="R4" i="18"/>
  <c r="R23" i="18"/>
  <c r="R22" i="18"/>
  <c r="R42" i="18"/>
  <c r="R43" i="18"/>
  <c r="R13" i="17"/>
  <c r="R12" i="17"/>
  <c r="R3" i="17"/>
  <c r="R2" i="17"/>
  <c r="R4" i="17"/>
  <c r="R22" i="17"/>
  <c r="R23" i="17"/>
  <c r="R33" i="17"/>
  <c r="R32" i="17"/>
  <c r="R42" i="17"/>
  <c r="R43" i="17"/>
  <c r="R22" i="11"/>
  <c r="R23" i="11"/>
  <c r="R13" i="11"/>
  <c r="R12" i="11"/>
  <c r="R43" i="11"/>
  <c r="R32" i="11"/>
  <c r="R33" i="11"/>
  <c r="R42" i="11"/>
  <c r="R3" i="16"/>
  <c r="R12" i="16"/>
  <c r="R13" i="16"/>
  <c r="R43" i="16"/>
  <c r="R42" i="16"/>
  <c r="R23" i="16"/>
  <c r="R22" i="16"/>
  <c r="R33" i="16"/>
  <c r="R32" i="16"/>
  <c r="R2" i="16"/>
  <c r="R4" i="16"/>
  <c r="R3" i="15"/>
  <c r="R2" i="15"/>
  <c r="R13" i="15"/>
  <c r="R12" i="15"/>
  <c r="R43" i="15"/>
  <c r="R42" i="15"/>
  <c r="R22" i="15"/>
  <c r="R23" i="15"/>
  <c r="R33" i="15"/>
  <c r="R32" i="15"/>
  <c r="R3" i="11"/>
  <c r="R2" i="11"/>
  <c r="S4" i="18"/>
  <c r="R6" i="18"/>
  <c r="R8" i="18"/>
  <c r="R4" i="19"/>
  <c r="R44" i="16"/>
  <c r="R14" i="17"/>
  <c r="R34" i="15"/>
  <c r="R14" i="11"/>
  <c r="R44" i="11"/>
  <c r="R44" i="15"/>
  <c r="R34" i="19"/>
  <c r="R24" i="19"/>
  <c r="R44" i="19"/>
  <c r="R14" i="19"/>
  <c r="R24" i="18"/>
  <c r="R14" i="18"/>
  <c r="R18" i="18"/>
  <c r="R44" i="18"/>
  <c r="R34" i="18"/>
  <c r="R34" i="17"/>
  <c r="R44" i="17"/>
  <c r="R24" i="17"/>
  <c r="R34" i="11"/>
  <c r="R24" i="11"/>
  <c r="R14" i="15"/>
  <c r="R34" i="16"/>
  <c r="R24" i="16"/>
  <c r="R14" i="16"/>
  <c r="R24" i="15"/>
  <c r="R4" i="15"/>
  <c r="R4" i="11"/>
  <c r="S18" i="18"/>
  <c r="S19" i="18"/>
  <c r="R19" i="18"/>
  <c r="S8" i="18"/>
  <c r="S9" i="18"/>
  <c r="R9" i="18"/>
  <c r="S44" i="18"/>
  <c r="R48" i="18"/>
  <c r="S24" i="18"/>
  <c r="R28" i="18"/>
  <c r="S34" i="18"/>
  <c r="R38" i="18"/>
  <c r="S28" i="18"/>
  <c r="S29" i="18"/>
  <c r="R29" i="18"/>
  <c r="S38" i="18"/>
  <c r="S39" i="18"/>
  <c r="R39" i="18"/>
  <c r="S48" i="18"/>
  <c r="S49" i="18"/>
  <c r="R49" i="18"/>
  <c r="Y7" i="21" l="1"/>
  <c r="Y11" i="21"/>
  <c r="Q11" i="21"/>
  <c r="Y23" i="21"/>
  <c r="Q7" i="21"/>
  <c r="Q15" i="21"/>
  <c r="R7" i="21"/>
  <c r="R11" i="21"/>
  <c r="Y15" i="21"/>
  <c r="X19" i="21"/>
  <c r="Y19" i="21"/>
  <c r="Q19" i="21"/>
  <c r="X23" i="21"/>
  <c r="Q23" i="21"/>
  <c r="S11" i="21"/>
  <c r="T11" i="21"/>
  <c r="T23" i="21"/>
  <c r="W7" i="21"/>
  <c r="T19" i="21"/>
  <c r="X7" i="21"/>
</calcChain>
</file>

<file path=xl/sharedStrings.xml><?xml version="1.0" encoding="utf-8"?>
<sst xmlns="http://schemas.openxmlformats.org/spreadsheetml/2006/main" count="635" uniqueCount="70">
  <si>
    <t>n</t>
  </si>
  <si>
    <t>#arcs</t>
  </si>
  <si>
    <t>#1</t>
  </si>
  <si>
    <t>#2_8</t>
  </si>
  <si>
    <t>#4_4</t>
  </si>
  <si>
    <t>#8_2</t>
  </si>
  <si>
    <t>#1 - #2_8</t>
  </si>
  <si>
    <t>#1 - #4_4</t>
  </si>
  <si>
    <t>#1 - #8_2</t>
  </si>
  <si>
    <t>Accuracy Average</t>
  </si>
  <si>
    <t>Time Average (Sec)</t>
  </si>
  <si>
    <t>n/10</t>
  </si>
  <si>
    <t>l</t>
  </si>
  <si>
    <t>n/5</t>
  </si>
  <si>
    <t>n/2</t>
  </si>
  <si>
    <t>Avg</t>
  </si>
  <si>
    <t>#200</t>
  </si>
  <si>
    <t>#300</t>
  </si>
  <si>
    <t>#400</t>
  </si>
  <si>
    <t>#500</t>
  </si>
  <si>
    <t>BB &amp; PBB1</t>
  </si>
  <si>
    <t>BB &amp; PBB2</t>
  </si>
  <si>
    <t>BB &amp; PBB3</t>
  </si>
  <si>
    <t>PBB1 &amp; PBB2</t>
  </si>
  <si>
    <t>PBB1 &amp; PBB3</t>
  </si>
  <si>
    <t>PBB2 &amp; PBB3</t>
  </si>
  <si>
    <t>=</t>
  </si>
  <si>
    <t>PBB1</t>
  </si>
  <si>
    <t>PBB2</t>
  </si>
  <si>
    <t>PBB3</t>
  </si>
  <si>
    <t>BB</t>
  </si>
  <si>
    <t>Diff</t>
  </si>
  <si>
    <t>Sign</t>
  </si>
  <si>
    <t>|Diff|</t>
  </si>
  <si>
    <t>Rank</t>
  </si>
  <si>
    <t>Signed Rank</t>
  </si>
  <si>
    <t>n = 100</t>
  </si>
  <si>
    <t>Positive Sum</t>
  </si>
  <si>
    <t>A2:A91</t>
  </si>
  <si>
    <t>Negative Sum</t>
  </si>
  <si>
    <t>Test Statistic(W-value)</t>
  </si>
  <si>
    <t>Sample Size</t>
  </si>
  <si>
    <t>Z-Value</t>
  </si>
  <si>
    <t>Significance level</t>
  </si>
  <si>
    <t xml:space="preserve">Decision </t>
  </si>
  <si>
    <t>n = 200</t>
  </si>
  <si>
    <t>A92:A181</t>
  </si>
  <si>
    <t>n = 300</t>
  </si>
  <si>
    <t>A182:A271</t>
  </si>
  <si>
    <t>n = 400</t>
  </si>
  <si>
    <t>A272:A361</t>
  </si>
  <si>
    <t>n = 500</t>
  </si>
  <si>
    <t>A362:A451</t>
  </si>
  <si>
    <t>The Critical Value for the Signed Rank Test at 0.05 significance level</t>
  </si>
  <si>
    <t>H0: Mo=M</t>
  </si>
  <si>
    <t>H1: Mo&lt;M</t>
  </si>
  <si>
    <t>H1: Mo&gt;M</t>
  </si>
  <si>
    <t>Which Algorithm better based on Wilcoxon test</t>
  </si>
  <si>
    <t>P-Value (left-tailed,right tailed)</t>
  </si>
  <si>
    <t>t1: (left-tailed)</t>
  </si>
  <si>
    <t>t2: (right-tailed)</t>
  </si>
  <si>
    <t xml:space="preserve"> Since p &lt; = 0.05 in t2, PBB1 better</t>
  </si>
  <si>
    <t xml:space="preserve"> Since p &lt; = 0.05 in t2, PBB2 better</t>
  </si>
  <si>
    <t xml:space="preserve"> Since p &lt; = 0.05 in t2, PBB3 better</t>
  </si>
  <si>
    <t xml:space="preserve"> Since p &lt; = 0.05 in t1, PBB2 better</t>
  </si>
  <si>
    <t xml:space="preserve"> Since p &lt; = 0.05 in t1, PBB2  better</t>
  </si>
  <si>
    <t xml:space="preserve"> Since p &lt; = 0.05 in t1, PBB1 better</t>
  </si>
  <si>
    <t xml:space="preserve"> Since p &gt; 0.05, we Accept H_0, two algorithms are equaled since accept H0 in two tests</t>
  </si>
  <si>
    <t>length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</si>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</sst>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;[Red]0.00"/>
    <numFmt numFmtId="167" formatCode="0.0;[Red]0.0"/>
    <numFmt numFmtId="168" formatCode="0.0000;[Red]0.0000"/>
    <numFmt numFmtId="169" formatCode="0.0"/>
    <numFmt numFmtId="170" formatCode="0.0000"/>
  </numFmts>
  <fonts count="15">
    <font>
      <sz val="11"/>
      <color theme="1"/>
      <name val="Calibri"/>
      <family val="2"/>
      <scheme val="minor"/>
    </font>
    <font>
      <sz val="11"/>
      <color rgb="FF0000FF"/>
      <name val="Open Sans"/>
    </font>
    <font>
      <sz val="11"/>
      <color rgb="FFFF0000"/>
      <name val="Open Sans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212529"/>
      <name val="Segoe UI"/>
      <family val="2"/>
    </font>
    <font>
      <sz val="11"/>
      <color rgb="FF000000"/>
      <name val="Arial"/>
      <family val="2"/>
    </font>
    <font>
      <sz val="11"/>
      <color theme="1"/>
      <name val="Verdana"/>
      <family val="2"/>
    </font>
    <font>
      <sz val="11"/>
      <color rgb="FF212529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6" borderId="0" xfId="0" applyFill="1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" fontId="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5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169" fontId="5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3" borderId="0" xfId="0" applyFill="1"/>
    <xf numFmtId="0" fontId="0" fillId="0" borderId="0" xfId="0" applyFill="1" applyAlignment="1"/>
    <xf numFmtId="0" fontId="0" fillId="0" borderId="0" xfId="0" applyFill="1"/>
    <xf numFmtId="0" fontId="0" fillId="0" borderId="0" xfId="0" applyFill="1" applyAlignment="1">
      <alignment horizontal="center"/>
    </xf>
    <xf numFmtId="0" fontId="11" fillId="0" borderId="0" xfId="0" applyFont="1"/>
    <xf numFmtId="0" fontId="0" fillId="0" borderId="0" xfId="0" applyFont="1" applyAlignment="1">
      <alignment horizontal="center"/>
    </xf>
    <xf numFmtId="0" fontId="0" fillId="7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170" fontId="12" fillId="0" borderId="0" xfId="0" applyNumberFormat="1" applyFont="1" applyAlignment="1">
      <alignment horizontal="center"/>
    </xf>
    <xf numFmtId="0" fontId="0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0" borderId="0" xfId="0" applyFill="1"/>
    <xf numFmtId="0" fontId="1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0" fontId="7" fillId="0" borderId="0" xfId="0" applyFon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169" fontId="5" fillId="0" borderId="0" xfId="0" applyNumberFormat="1" applyFont="1" applyFill="1" applyAlignment="1">
      <alignment horizontal="center"/>
    </xf>
    <xf numFmtId="170" fontId="5" fillId="0" borderId="0" xfId="0" applyNumberFormat="1" applyFont="1" applyFill="1" applyAlignment="1">
      <alignment horizontal="center"/>
    </xf>
    <xf numFmtId="169" fontId="0" fillId="0" borderId="0" xfId="0" applyNumberFormat="1" applyFill="1" applyAlignment="1">
      <alignment horizontal="center"/>
    </xf>
    <xf numFmtId="0" fontId="5" fillId="0" borderId="0" xfId="0" applyFont="1" applyFill="1" applyAlignment="1">
      <alignment horizontal="center"/>
    </xf>
    <xf numFmtId="167" fontId="7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228600</xdr:colOff>
      <xdr:row>17</xdr:row>
      <xdr:rowOff>38100</xdr:rowOff>
    </xdr:from>
    <xdr:ext cx="2400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2396ECE-9102-442C-98C4-3CE5DF6E14F3}"/>
                </a:ext>
              </a:extLst>
            </xdr:cNvPr>
            <xdr:cNvSpPr txBox="1"/>
          </xdr:nvSpPr>
          <xdr:spPr>
            <a:xfrm>
              <a:off x="13087350" y="3086100"/>
              <a:ext cx="2400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𝑙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𝑥</m:t>
                      </m:r>
                    </m:sub>
                  </m:sSub>
                </m:oMath>
              </a14:m>
              <a:r>
                <a:rPr lang="en-US" sz="1100"/>
                <a:t>/2</a:t>
              </a: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2396ECE-9102-442C-98C4-3CE5DF6E14F3}"/>
                </a:ext>
              </a:extLst>
            </xdr:cNvPr>
            <xdr:cNvSpPr txBox="1"/>
          </xdr:nvSpPr>
          <xdr:spPr>
            <a:xfrm>
              <a:off x="13087350" y="3086100"/>
              <a:ext cx="2400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𝑙_𝑥</a:t>
              </a:r>
              <a:r>
                <a:rPr lang="en-US" sz="1100"/>
                <a:t>/2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52"/>
  <sheetViews>
    <sheetView tabSelected="1" workbookViewId="0">
      <selection activeCell="I2" sqref="I2:J2"/>
    </sheetView>
  </sheetViews>
  <sheetFormatPr defaultRowHeight="14.4"/>
  <cols>
    <col min="1" max="2" width="9.33203125" style="2"/>
    <col min="4" max="4" width="11.88671875" customWidth="1"/>
    <col min="6" max="6" width="11.44140625" customWidth="1"/>
    <col min="8" max="8" width="12" customWidth="1"/>
    <col min="10" max="10" width="12" customWidth="1"/>
    <col min="26" max="31" width="8.88671875" style="43"/>
  </cols>
  <sheetData>
    <row r="1" spans="1:30">
      <c r="C1" s="77" t="s">
        <v>30</v>
      </c>
      <c r="D1" s="77"/>
      <c r="E1" s="77" t="s">
        <v>27</v>
      </c>
      <c r="F1" s="77"/>
      <c r="G1" s="77" t="s">
        <v>28</v>
      </c>
      <c r="H1" s="77"/>
      <c r="I1" s="77" t="s">
        <v>29</v>
      </c>
      <c r="J1" s="77"/>
    </row>
    <row r="2" spans="1:30">
      <c r="A2" s="2" t="s">
        <v>0</v>
      </c>
      <c r="B2" s="2" t="s">
        <v>1</v>
      </c>
      <c r="C2" s="2" t="s">
        <v>68</v>
      </c>
      <c r="D2" s="1" t="s">
        <v>69</v>
      </c>
      <c r="E2" s="2" t="s">
        <v>68</v>
      </c>
      <c r="F2" s="1" t="s">
        <v>69</v>
      </c>
      <c r="G2" s="2" t="s">
        <v>68</v>
      </c>
      <c r="H2" s="1" t="s">
        <v>69</v>
      </c>
      <c r="I2" s="2" t="s">
        <v>68</v>
      </c>
      <c r="J2" s="1" t="s">
        <v>69</v>
      </c>
      <c r="K2" s="2"/>
      <c r="L2" s="2" t="s">
        <v>6</v>
      </c>
      <c r="M2" s="2" t="s">
        <v>7</v>
      </c>
      <c r="N2" s="2" t="s">
        <v>8</v>
      </c>
      <c r="O2" s="4"/>
      <c r="P2" s="16"/>
      <c r="Q2" s="55" t="s">
        <v>9</v>
      </c>
      <c r="R2" s="55"/>
      <c r="S2" s="55"/>
      <c r="T2" s="55"/>
      <c r="U2" s="16"/>
      <c r="V2" s="55" t="s">
        <v>10</v>
      </c>
      <c r="W2" s="55"/>
      <c r="X2" s="55"/>
      <c r="Y2" s="55"/>
      <c r="Z2" s="64"/>
      <c r="AA2" s="74"/>
      <c r="AB2" s="74"/>
      <c r="AC2" s="74"/>
      <c r="AD2" s="74"/>
    </row>
    <row r="3" spans="1:30">
      <c r="A3" s="56">
        <v>100</v>
      </c>
      <c r="B3" s="47" t="s">
        <v>11</v>
      </c>
      <c r="C3" s="3">
        <v>58</v>
      </c>
      <c r="D3" s="3">
        <v>111.081</v>
      </c>
      <c r="E3" s="3">
        <v>58</v>
      </c>
      <c r="F3" s="3">
        <v>60.837000000000003</v>
      </c>
      <c r="G3" s="3">
        <v>58</v>
      </c>
      <c r="H3" s="3">
        <v>35.668999999999997</v>
      </c>
      <c r="I3" s="3">
        <v>58</v>
      </c>
      <c r="J3" s="3">
        <v>23.068000000000001</v>
      </c>
      <c r="K3" s="2"/>
      <c r="L3" s="17">
        <f>C3-E3</f>
        <v>0</v>
      </c>
      <c r="M3" s="18">
        <f>C3-G3</f>
        <v>0</v>
      </c>
      <c r="N3" s="2">
        <f>C3-I3</f>
        <v>0</v>
      </c>
      <c r="O3" s="19" t="s">
        <v>0</v>
      </c>
      <c r="P3" s="19" t="s">
        <v>12</v>
      </c>
      <c r="Q3" s="19" t="s">
        <v>2</v>
      </c>
      <c r="R3" s="19" t="s">
        <v>3</v>
      </c>
      <c r="S3" s="19" t="s">
        <v>4</v>
      </c>
      <c r="T3" s="19" t="s">
        <v>5</v>
      </c>
      <c r="U3" s="19"/>
      <c r="V3" s="19" t="s">
        <v>2</v>
      </c>
      <c r="W3" s="19" t="s">
        <v>3</v>
      </c>
      <c r="X3" s="19" t="s">
        <v>4</v>
      </c>
      <c r="Y3" s="19" t="s">
        <v>5</v>
      </c>
      <c r="Z3" s="64"/>
      <c r="AA3" s="64"/>
      <c r="AB3" s="64"/>
      <c r="AC3" s="64"/>
      <c r="AD3" s="64"/>
    </row>
    <row r="4" spans="1:30">
      <c r="A4" s="57"/>
      <c r="B4" s="48"/>
      <c r="C4" s="3">
        <v>58</v>
      </c>
      <c r="D4" s="3">
        <v>111.70699999999999</v>
      </c>
      <c r="E4" s="3">
        <v>58</v>
      </c>
      <c r="F4" s="3">
        <v>60.884999999999998</v>
      </c>
      <c r="G4" s="3">
        <v>58</v>
      </c>
      <c r="H4" s="3">
        <v>35.603999999999999</v>
      </c>
      <c r="I4" s="3">
        <v>58</v>
      </c>
      <c r="J4" s="3">
        <v>23.35</v>
      </c>
      <c r="K4" s="2"/>
      <c r="L4" s="17">
        <f>C4-E4</f>
        <v>0</v>
      </c>
      <c r="M4" s="18">
        <f>C4-G4</f>
        <v>0</v>
      </c>
      <c r="N4" s="2">
        <f>C4-I4</f>
        <v>0</v>
      </c>
      <c r="O4" s="19">
        <v>100</v>
      </c>
      <c r="P4" s="20" t="s">
        <v>11</v>
      </c>
      <c r="Q4" s="21">
        <f>SUM(C3:C32)/30</f>
        <v>59.266666666666666</v>
      </c>
      <c r="R4" s="21">
        <f>SUM(E3:E32)/30</f>
        <v>59.3</v>
      </c>
      <c r="S4" s="21">
        <f>SUM(G3:G32)/30</f>
        <v>59.3</v>
      </c>
      <c r="T4" s="21">
        <f>SUM(I3:I32)/30</f>
        <v>59.3</v>
      </c>
      <c r="U4" s="22"/>
      <c r="V4" s="21">
        <f>SUM(D3:D32)/30</f>
        <v>111.1818</v>
      </c>
      <c r="W4" s="21">
        <f>SUM(F3:F32)/30</f>
        <v>60.799733333333329</v>
      </c>
      <c r="X4" s="21">
        <f>SUM(H3:H32)/30</f>
        <v>35.619100000000003</v>
      </c>
      <c r="Y4" s="21">
        <f>SUM(J3:J32)/30</f>
        <v>23.134733333333337</v>
      </c>
      <c r="AA4" s="65"/>
      <c r="AB4" s="65"/>
      <c r="AC4" s="65"/>
      <c r="AD4" s="75"/>
    </row>
    <row r="5" spans="1:30">
      <c r="A5" s="57"/>
      <c r="B5" s="48"/>
      <c r="C5" s="3">
        <v>57</v>
      </c>
      <c r="D5" s="3">
        <v>111.17400000000001</v>
      </c>
      <c r="E5" s="3">
        <v>58</v>
      </c>
      <c r="F5" s="3">
        <v>60.701999999999998</v>
      </c>
      <c r="G5" s="3">
        <v>58</v>
      </c>
      <c r="H5" s="3">
        <v>35.642000000000003</v>
      </c>
      <c r="I5" s="3">
        <v>58</v>
      </c>
      <c r="J5" s="3">
        <v>23.157</v>
      </c>
      <c r="K5" s="2"/>
      <c r="L5" s="17">
        <f>C5-E5</f>
        <v>-1</v>
      </c>
      <c r="M5" s="18">
        <f>C5-G5</f>
        <v>-1</v>
      </c>
      <c r="N5" s="2">
        <f>C5-I5</f>
        <v>-1</v>
      </c>
      <c r="O5" s="19"/>
      <c r="P5" s="20" t="s">
        <v>13</v>
      </c>
      <c r="Q5" s="21">
        <f>SUM(C33:C62)/30</f>
        <v>56.266666666666666</v>
      </c>
      <c r="R5" s="21">
        <f>SUM(E33:E62)/30</f>
        <v>56.56666666666667</v>
      </c>
      <c r="S5" s="21">
        <f>SUM(G33:G62)/30</f>
        <v>56.5</v>
      </c>
      <c r="T5" s="21">
        <f>SUM(I33:I62)/30</f>
        <v>56.533333333333331</v>
      </c>
      <c r="U5" s="22"/>
      <c r="V5" s="21">
        <f>SUM(D33:D62)/30</f>
        <v>111.13403333333331</v>
      </c>
      <c r="W5" s="21">
        <f>SUM(F33:F62)/30</f>
        <v>60.755366666666674</v>
      </c>
      <c r="X5" s="21">
        <f>SUM(H33:H62)/30</f>
        <v>35.567099999999996</v>
      </c>
      <c r="Y5" s="21">
        <f>SUM(J33:J62)/30</f>
        <v>23.094366666666669</v>
      </c>
      <c r="AA5" s="65"/>
      <c r="AB5" s="65"/>
      <c r="AC5" s="65"/>
      <c r="AD5" s="75"/>
    </row>
    <row r="6" spans="1:30">
      <c r="A6" s="57"/>
      <c r="B6" s="48"/>
      <c r="C6" s="3">
        <v>63</v>
      </c>
      <c r="D6" s="3">
        <v>111.15</v>
      </c>
      <c r="E6" s="3">
        <v>62</v>
      </c>
      <c r="F6" s="3">
        <v>60.854999999999997</v>
      </c>
      <c r="G6" s="3">
        <v>62</v>
      </c>
      <c r="H6" s="3">
        <v>35.668999999999997</v>
      </c>
      <c r="I6" s="3">
        <v>62</v>
      </c>
      <c r="J6" s="3">
        <v>23.295999999999999</v>
      </c>
      <c r="K6" s="2"/>
      <c r="L6" s="17">
        <f>C6-E6</f>
        <v>1</v>
      </c>
      <c r="M6" s="18">
        <f>C6-G6</f>
        <v>1</v>
      </c>
      <c r="N6" s="2">
        <f>C6-I6</f>
        <v>1</v>
      </c>
      <c r="O6" s="19"/>
      <c r="P6" s="20" t="s">
        <v>14</v>
      </c>
      <c r="Q6" s="21">
        <f>SUM(C63:C92)/30</f>
        <v>46.2</v>
      </c>
      <c r="R6" s="21">
        <f>SUM(E63:E92)/30</f>
        <v>46.533333333333331</v>
      </c>
      <c r="S6" s="21">
        <f>SUM(G63:G92)/30</f>
        <v>46.6</v>
      </c>
      <c r="T6" s="21">
        <f>SUM(I63:I92)/30</f>
        <v>46.766666666666666</v>
      </c>
      <c r="U6" s="22"/>
      <c r="V6" s="21">
        <f>SUM(D63:D92)/30</f>
        <v>111.16786666666667</v>
      </c>
      <c r="W6" s="21">
        <f>SUM(F63:F92)/30</f>
        <v>60.764266666666664</v>
      </c>
      <c r="X6" s="21">
        <f>SUM(H63:H92)/30</f>
        <v>35.639066666666665</v>
      </c>
      <c r="Y6" s="21">
        <f>SUM(J63:J92)/30</f>
        <v>23.121833333333331</v>
      </c>
      <c r="AA6" s="65"/>
      <c r="AB6" s="65"/>
      <c r="AC6" s="65"/>
      <c r="AD6" s="75"/>
    </row>
    <row r="7" spans="1:30">
      <c r="A7" s="57"/>
      <c r="B7" s="48"/>
      <c r="C7" s="3">
        <v>55</v>
      </c>
      <c r="D7" s="3">
        <v>111.15600000000001</v>
      </c>
      <c r="E7" s="3">
        <v>55</v>
      </c>
      <c r="F7" s="3">
        <v>60.87</v>
      </c>
      <c r="G7" s="3">
        <v>55</v>
      </c>
      <c r="H7" s="3">
        <v>35.633000000000003</v>
      </c>
      <c r="I7" s="3">
        <v>55</v>
      </c>
      <c r="J7" s="3">
        <v>23.273</v>
      </c>
      <c r="K7" s="2"/>
      <c r="L7" s="17">
        <f>C7-E7</f>
        <v>0</v>
      </c>
      <c r="M7" s="18">
        <f>C7-G7</f>
        <v>0</v>
      </c>
      <c r="N7" s="2">
        <f>C7-I7</f>
        <v>0</v>
      </c>
      <c r="O7" s="19"/>
      <c r="P7" s="16" t="s">
        <v>15</v>
      </c>
      <c r="Q7" s="23">
        <f>AVERAGE(Q4:Q6)</f>
        <v>53.911111111111119</v>
      </c>
      <c r="R7" s="23">
        <f>AVERAGE(R4:R6)</f>
        <v>54.133333333333333</v>
      </c>
      <c r="S7" s="23">
        <f>AVERAGE(S4:S6)</f>
        <v>54.133333333333333</v>
      </c>
      <c r="T7" s="23">
        <f>AVERAGE(T4:T6)</f>
        <v>54.199999999999996</v>
      </c>
      <c r="U7" s="16" t="s">
        <v>15</v>
      </c>
      <c r="V7" s="23">
        <f>AVERAGE(V4:V6)</f>
        <v>111.16123333333333</v>
      </c>
      <c r="W7" s="23">
        <f>AVERAGE(W4:W6)</f>
        <v>60.77312222222222</v>
      </c>
      <c r="X7" s="23">
        <f>AVERAGE(X4:X6)</f>
        <v>35.608422222222224</v>
      </c>
      <c r="Y7" s="23">
        <f>AVERAGE(Y4:Y6)</f>
        <v>23.116977777777777</v>
      </c>
      <c r="Z7" s="64"/>
      <c r="AA7" s="70"/>
      <c r="AB7" s="70"/>
      <c r="AC7" s="70"/>
      <c r="AD7" s="76"/>
    </row>
    <row r="8" spans="1:30">
      <c r="A8" s="57"/>
      <c r="B8" s="48"/>
      <c r="C8" s="3">
        <v>58</v>
      </c>
      <c r="D8" s="3">
        <v>111.1</v>
      </c>
      <c r="E8" s="3">
        <v>59</v>
      </c>
      <c r="F8" s="3">
        <v>60.704000000000001</v>
      </c>
      <c r="G8" s="3">
        <v>59</v>
      </c>
      <c r="H8" s="3">
        <v>35.667999999999999</v>
      </c>
      <c r="I8" s="3">
        <v>59</v>
      </c>
      <c r="J8" s="3">
        <v>23.271999999999998</v>
      </c>
      <c r="K8" s="2"/>
      <c r="L8" s="17">
        <f>C8-E8</f>
        <v>-1</v>
      </c>
      <c r="M8" s="18">
        <f>C8-G8</f>
        <v>-1</v>
      </c>
      <c r="N8" s="2">
        <f>C8-I8</f>
        <v>-1</v>
      </c>
      <c r="O8" s="19">
        <v>200</v>
      </c>
      <c r="P8" s="20" t="s">
        <v>11</v>
      </c>
      <c r="Q8" s="21">
        <f>SUM(C93:C122)/30</f>
        <v>121.4</v>
      </c>
      <c r="R8" s="21">
        <f>SUM(E93:E122)/30</f>
        <v>121.3</v>
      </c>
      <c r="S8" s="21">
        <f>SUM(G93:G122)/30</f>
        <v>121.5</v>
      </c>
      <c r="T8" s="21">
        <f>SUM(I93:I122)/30</f>
        <v>121.6</v>
      </c>
      <c r="U8" s="22"/>
      <c r="V8" s="21">
        <f>SUM(D93:D122)/30</f>
        <v>221.2354333333333</v>
      </c>
      <c r="W8" s="21">
        <f>SUM(F93:F122)/30</f>
        <v>120.84363333333333</v>
      </c>
      <c r="X8" s="21">
        <f>SUM(H93:H122)/30</f>
        <v>70.674766666666656</v>
      </c>
      <c r="Y8" s="21">
        <f>SUM(J93:J122)/30</f>
        <v>45.803366666666662</v>
      </c>
      <c r="AA8" s="65"/>
      <c r="AB8" s="65"/>
      <c r="AC8" s="65"/>
      <c r="AD8" s="75"/>
    </row>
    <row r="9" spans="1:30">
      <c r="A9" s="57"/>
      <c r="B9" s="48"/>
      <c r="C9" s="3">
        <v>55</v>
      </c>
      <c r="D9" s="3">
        <v>111.063</v>
      </c>
      <c r="E9" s="3">
        <v>55</v>
      </c>
      <c r="F9" s="3">
        <v>60.645000000000003</v>
      </c>
      <c r="G9" s="3">
        <v>55</v>
      </c>
      <c r="H9" s="3">
        <v>35.478000000000002</v>
      </c>
      <c r="I9" s="3">
        <v>55</v>
      </c>
      <c r="J9" s="3">
        <v>23.120999999999999</v>
      </c>
      <c r="K9" s="2"/>
      <c r="L9" s="17">
        <f>C9-E9</f>
        <v>0</v>
      </c>
      <c r="M9" s="18">
        <f>C9-G9</f>
        <v>0</v>
      </c>
      <c r="N9" s="2">
        <f>C9-I9</f>
        <v>0</v>
      </c>
      <c r="O9" s="19"/>
      <c r="P9" s="20" t="s">
        <v>13</v>
      </c>
      <c r="Q9" s="21">
        <f>SUM(C123:C152)/30</f>
        <v>112.36666666666666</v>
      </c>
      <c r="R9" s="21">
        <f>SUM(E123:E152)/30</f>
        <v>112.3</v>
      </c>
      <c r="S9" s="21">
        <f>SUM(G123:G152)/30</f>
        <v>113</v>
      </c>
      <c r="T9" s="21">
        <f>SUM(I123:I152)/30</f>
        <v>113.1</v>
      </c>
      <c r="U9" s="22"/>
      <c r="V9" s="21">
        <f>SUM(D123:D152)/30</f>
        <v>221.24200000000002</v>
      </c>
      <c r="W9" s="21">
        <f>SUM(F123:F152)/30</f>
        <v>120.87809999999998</v>
      </c>
      <c r="X9" s="21">
        <f>SUM(H123:H152)/30</f>
        <v>70.743833333333313</v>
      </c>
      <c r="Y9" s="21">
        <f>SUM(J123:J152)/30</f>
        <v>45.836033333333347</v>
      </c>
      <c r="AA9" s="65"/>
      <c r="AB9" s="65"/>
      <c r="AC9" s="65"/>
      <c r="AD9" s="65"/>
    </row>
    <row r="10" spans="1:30">
      <c r="A10" s="57"/>
      <c r="B10" s="48"/>
      <c r="C10" s="3">
        <v>61</v>
      </c>
      <c r="D10" s="3">
        <v>111.209</v>
      </c>
      <c r="E10" s="3">
        <v>61</v>
      </c>
      <c r="F10" s="3">
        <v>60.756999999999998</v>
      </c>
      <c r="G10" s="3">
        <v>61</v>
      </c>
      <c r="H10" s="3">
        <v>35.546999999999997</v>
      </c>
      <c r="I10" s="3">
        <v>61</v>
      </c>
      <c r="J10" s="3">
        <v>22.923999999999999</v>
      </c>
      <c r="K10" s="2"/>
      <c r="L10" s="17">
        <f>C10-E10</f>
        <v>0</v>
      </c>
      <c r="M10" s="18">
        <f>C10-G10</f>
        <v>0</v>
      </c>
      <c r="N10" s="2">
        <f>C10-I10</f>
        <v>0</v>
      </c>
      <c r="O10" s="19"/>
      <c r="P10" s="20" t="s">
        <v>14</v>
      </c>
      <c r="Q10" s="21">
        <f>SUM(C153:C182)/30</f>
        <v>89.433333333333337</v>
      </c>
      <c r="R10" s="21">
        <f>SUM(E153:E182)/30</f>
        <v>89.4</v>
      </c>
      <c r="S10" s="21">
        <f>SUM(G153:G182)/30</f>
        <v>89.86666666666666</v>
      </c>
      <c r="T10" s="21">
        <f>SUM(I153:I182)/30</f>
        <v>89.1</v>
      </c>
      <c r="U10" s="24"/>
      <c r="V10" s="21">
        <f>SUM(D153:D182)/30</f>
        <v>221.20116666666664</v>
      </c>
      <c r="W10" s="21">
        <f>SUM(F153:F182)/30</f>
        <v>120.92800000000004</v>
      </c>
      <c r="X10" s="21">
        <f>SUM(H153:H182)/30</f>
        <v>70.784166666666664</v>
      </c>
      <c r="Y10" s="21">
        <f>SUM(J153:J182)/30</f>
        <v>46.336266666666667</v>
      </c>
      <c r="AA10" s="65"/>
      <c r="AB10" s="65"/>
      <c r="AC10" s="65"/>
      <c r="AD10" s="65"/>
    </row>
    <row r="11" spans="1:30">
      <c r="A11" s="57"/>
      <c r="B11" s="48"/>
      <c r="C11" s="3">
        <v>64</v>
      </c>
      <c r="D11" s="3">
        <v>111.133</v>
      </c>
      <c r="E11" s="3">
        <v>64</v>
      </c>
      <c r="F11" s="3">
        <v>60.787999999999997</v>
      </c>
      <c r="G11" s="3">
        <v>64</v>
      </c>
      <c r="H11" s="3">
        <v>35.639000000000003</v>
      </c>
      <c r="I11" s="3">
        <v>64</v>
      </c>
      <c r="J11" s="3">
        <v>23.018000000000001</v>
      </c>
      <c r="K11" s="2"/>
      <c r="L11" s="17">
        <f>C11-E11</f>
        <v>0</v>
      </c>
      <c r="M11" s="18">
        <f>C11-G11</f>
        <v>0</v>
      </c>
      <c r="N11" s="2">
        <f>C11-I11</f>
        <v>0</v>
      </c>
      <c r="O11" s="19"/>
      <c r="P11" s="16" t="s">
        <v>15</v>
      </c>
      <c r="Q11" s="23">
        <f>AVERAGE(Q8:Q10)</f>
        <v>107.73333333333333</v>
      </c>
      <c r="R11" s="23">
        <f>AVERAGE(R8:R10)</f>
        <v>107.66666666666667</v>
      </c>
      <c r="S11" s="23">
        <f>AVERAGE(S8:S10)</f>
        <v>108.12222222222222</v>
      </c>
      <c r="T11" s="23">
        <f>AVERAGE(T8:T10)</f>
        <v>107.93333333333332</v>
      </c>
      <c r="U11" s="16" t="s">
        <v>15</v>
      </c>
      <c r="V11" s="23">
        <f>AVERAGE(V8:V10)</f>
        <v>221.22619999999998</v>
      </c>
      <c r="W11" s="23">
        <f>AVERAGE(W8:W10)</f>
        <v>120.88324444444446</v>
      </c>
      <c r="X11" s="23">
        <f>AVERAGE(X8:X10)</f>
        <v>70.734255555555549</v>
      </c>
      <c r="Y11" s="23">
        <f>AVERAGE(Y8:Y10)</f>
        <v>45.991888888888894</v>
      </c>
      <c r="Z11" s="64"/>
      <c r="AA11" s="70"/>
      <c r="AB11" s="70"/>
      <c r="AC11" s="70"/>
      <c r="AD11" s="70"/>
    </row>
    <row r="12" spans="1:30">
      <c r="A12" s="57"/>
      <c r="B12" s="48"/>
      <c r="C12" s="3">
        <v>63</v>
      </c>
      <c r="D12" s="3">
        <v>111.16200000000001</v>
      </c>
      <c r="E12" s="3">
        <v>63</v>
      </c>
      <c r="F12" s="3">
        <v>60.691000000000003</v>
      </c>
      <c r="G12" s="3">
        <v>63</v>
      </c>
      <c r="H12" s="3">
        <v>35.564999999999998</v>
      </c>
      <c r="I12" s="3">
        <v>63</v>
      </c>
      <c r="J12" s="3">
        <v>23.099</v>
      </c>
      <c r="K12" s="2"/>
      <c r="L12" s="17">
        <f>C12-E12</f>
        <v>0</v>
      </c>
      <c r="M12" s="18">
        <f>C12-G12</f>
        <v>0</v>
      </c>
      <c r="N12" s="2">
        <f>C12-I12</f>
        <v>0</v>
      </c>
      <c r="O12" s="19">
        <v>300</v>
      </c>
      <c r="P12" s="20" t="s">
        <v>11</v>
      </c>
      <c r="Q12" s="21">
        <f>SUM(C183:C212)/30</f>
        <v>180.5</v>
      </c>
      <c r="R12" s="21">
        <f>SUM(E183:E212)/30</f>
        <v>181.16666666666666</v>
      </c>
      <c r="S12" s="21">
        <f>SUM(G183:G212)/30</f>
        <v>181.5</v>
      </c>
      <c r="T12" s="21">
        <f>SUM(I183:I212)/30</f>
        <v>181.13333333333333</v>
      </c>
      <c r="U12" s="22"/>
      <c r="V12" s="21">
        <f>SUM(D183:D212)/30</f>
        <v>334.15003333333334</v>
      </c>
      <c r="W12" s="21">
        <f>SUM(F183:F212)/30</f>
        <v>184.52953333333335</v>
      </c>
      <c r="X12" s="21">
        <f>SUM(H183:H212)/30</f>
        <v>111.29596666666667</v>
      </c>
      <c r="Y12" s="21">
        <f>SUM(J183:J212)/30</f>
        <v>78.151466666666664</v>
      </c>
      <c r="AA12" s="65"/>
      <c r="AB12" s="65"/>
      <c r="AC12" s="65"/>
      <c r="AD12" s="65"/>
    </row>
    <row r="13" spans="1:30">
      <c r="A13" s="57"/>
      <c r="B13" s="48"/>
      <c r="C13" s="3">
        <v>60</v>
      </c>
      <c r="D13" s="3">
        <v>111.16800000000001</v>
      </c>
      <c r="E13" s="3">
        <v>60</v>
      </c>
      <c r="F13" s="3">
        <v>60.683</v>
      </c>
      <c r="G13" s="3">
        <v>60</v>
      </c>
      <c r="H13" s="3">
        <v>35.68</v>
      </c>
      <c r="I13" s="3">
        <v>60</v>
      </c>
      <c r="J13" s="3">
        <v>22.995999999999999</v>
      </c>
      <c r="K13" s="2"/>
      <c r="L13" s="17">
        <f>C13-E13</f>
        <v>0</v>
      </c>
      <c r="M13" s="18">
        <f>C13-G13</f>
        <v>0</v>
      </c>
      <c r="N13" s="2">
        <f>C13-I13</f>
        <v>0</v>
      </c>
      <c r="O13" s="19"/>
      <c r="P13" s="20" t="s">
        <v>13</v>
      </c>
      <c r="Q13" s="21">
        <f>SUM(C213:C242)/30</f>
        <v>168.9</v>
      </c>
      <c r="R13" s="21">
        <f>SUM(E213:E242)/30</f>
        <v>169.4</v>
      </c>
      <c r="S13" s="21">
        <f>SUM(G213:G242)/30</f>
        <v>169.03333333333333</v>
      </c>
      <c r="T13" s="21">
        <f>SUM(I213:I242)/30</f>
        <v>169.4</v>
      </c>
      <c r="U13" s="22"/>
      <c r="V13" s="21">
        <f>SUM(D213:D242)/30</f>
        <v>333.26396666666665</v>
      </c>
      <c r="W13" s="21">
        <f>SUM(F213:F242)/30</f>
        <v>183.25363333333331</v>
      </c>
      <c r="X13" s="21">
        <f>SUM(H213:H242)/30</f>
        <v>109.67513333333335</v>
      </c>
      <c r="Y13" s="21">
        <f>SUM(J213:J242)/30</f>
        <v>76.604600000000019</v>
      </c>
      <c r="AA13" s="65"/>
      <c r="AB13" s="65"/>
      <c r="AC13" s="65"/>
      <c r="AD13" s="65"/>
    </row>
    <row r="14" spans="1:30">
      <c r="A14" s="57"/>
      <c r="B14" s="48"/>
      <c r="C14" s="3">
        <v>63</v>
      </c>
      <c r="D14" s="3">
        <v>111.069</v>
      </c>
      <c r="E14" s="3">
        <v>63</v>
      </c>
      <c r="F14" s="3">
        <v>60.750999999999998</v>
      </c>
      <c r="G14" s="3">
        <v>63</v>
      </c>
      <c r="H14" s="3">
        <v>35.491</v>
      </c>
      <c r="I14" s="3">
        <v>63</v>
      </c>
      <c r="J14" s="3">
        <v>22.888000000000002</v>
      </c>
      <c r="K14" s="2"/>
      <c r="L14" s="17">
        <f>C14-E14</f>
        <v>0</v>
      </c>
      <c r="M14" s="18">
        <f>C14-G14</f>
        <v>0</v>
      </c>
      <c r="N14" s="2">
        <f>C14-I14</f>
        <v>0</v>
      </c>
      <c r="O14" s="19"/>
      <c r="P14" s="20" t="s">
        <v>14</v>
      </c>
      <c r="Q14" s="21">
        <f>SUM(C243:C272)/30</f>
        <v>134.66666666666666</v>
      </c>
      <c r="R14" s="21">
        <f>SUM(E243:E272)/30</f>
        <v>135</v>
      </c>
      <c r="S14" s="21">
        <f>SUM(G243:G272)/30</f>
        <v>135.30000000000001</v>
      </c>
      <c r="T14" s="21">
        <f>SUM(I243:I272)/30</f>
        <v>135.36666666666667</v>
      </c>
      <c r="U14" s="24"/>
      <c r="V14" s="21">
        <f>SUM(D243:D272)/30</f>
        <v>339.27046666666666</v>
      </c>
      <c r="W14" s="21">
        <f>SUM(F243:F272)/30</f>
        <v>190.95416666666668</v>
      </c>
      <c r="X14" s="21">
        <f>SUM(H243:H272)/30</f>
        <v>113.63646666666668</v>
      </c>
      <c r="Y14" s="21">
        <f>SUM(J243:J272)/30</f>
        <v>94.008299999999991</v>
      </c>
      <c r="AA14" s="65"/>
      <c r="AB14" s="65"/>
      <c r="AC14" s="65"/>
      <c r="AD14" s="65"/>
    </row>
    <row r="15" spans="1:30">
      <c r="A15" s="57"/>
      <c r="B15" s="48"/>
      <c r="C15" s="3">
        <v>60</v>
      </c>
      <c r="D15" s="3">
        <v>111.063</v>
      </c>
      <c r="E15" s="3">
        <v>60</v>
      </c>
      <c r="F15" s="3">
        <v>60.835999999999999</v>
      </c>
      <c r="G15" s="3">
        <v>60</v>
      </c>
      <c r="H15" s="3">
        <v>35.529000000000003</v>
      </c>
      <c r="I15" s="3">
        <v>60</v>
      </c>
      <c r="J15" s="3">
        <v>23.024000000000001</v>
      </c>
      <c r="K15" s="2"/>
      <c r="L15" s="17">
        <f>C15-E15</f>
        <v>0</v>
      </c>
      <c r="M15" s="18">
        <f>C15-G15</f>
        <v>0</v>
      </c>
      <c r="N15" s="2">
        <f>C15-I15</f>
        <v>0</v>
      </c>
      <c r="O15" s="19"/>
      <c r="P15" s="16" t="s">
        <v>15</v>
      </c>
      <c r="Q15" s="23">
        <f>AVERAGE(Q12:Q14)</f>
        <v>161.35555555555553</v>
      </c>
      <c r="R15" s="23">
        <f>AVERAGE(R12:R14)</f>
        <v>161.85555555555555</v>
      </c>
      <c r="S15" s="23">
        <f>AVERAGE(S12:S14)</f>
        <v>161.94444444444443</v>
      </c>
      <c r="T15" s="23">
        <f>AVERAGE(T12:T14)</f>
        <v>161.96666666666667</v>
      </c>
      <c r="U15" s="16" t="s">
        <v>15</v>
      </c>
      <c r="V15" s="23">
        <f>AVERAGE(V12:V14)</f>
        <v>335.56148888888885</v>
      </c>
      <c r="W15" s="23">
        <f>AVERAGE(W12:W14)</f>
        <v>186.24577777777779</v>
      </c>
      <c r="X15" s="23">
        <f>AVERAGE(X12:X14)</f>
        <v>111.53585555555556</v>
      </c>
      <c r="Y15" s="23">
        <f>AVERAGE(Y12:Y14)</f>
        <v>82.921455555555568</v>
      </c>
      <c r="Z15" s="64"/>
      <c r="AA15" s="70"/>
      <c r="AB15" s="70"/>
      <c r="AC15" s="70"/>
      <c r="AD15" s="70"/>
    </row>
    <row r="16" spans="1:30">
      <c r="A16" s="57"/>
      <c r="B16" s="48"/>
      <c r="C16" s="3">
        <v>58</v>
      </c>
      <c r="D16" s="3">
        <v>111.185</v>
      </c>
      <c r="E16" s="3">
        <v>58</v>
      </c>
      <c r="F16" s="3">
        <v>60.789000000000001</v>
      </c>
      <c r="G16" s="3">
        <v>58</v>
      </c>
      <c r="H16" s="3">
        <v>35.613</v>
      </c>
      <c r="I16" s="3">
        <v>58</v>
      </c>
      <c r="J16" s="3">
        <v>23.24</v>
      </c>
      <c r="K16" s="2"/>
      <c r="L16" s="17">
        <f>C16-E16</f>
        <v>0</v>
      </c>
      <c r="M16" s="18">
        <f>C16-G16</f>
        <v>0</v>
      </c>
      <c r="N16" s="2">
        <f>C16-I16</f>
        <v>0</v>
      </c>
      <c r="O16" s="19">
        <v>400</v>
      </c>
      <c r="P16" s="20" t="s">
        <v>11</v>
      </c>
      <c r="Q16" s="21">
        <f>SUM(C273:C302)/30</f>
        <v>236.5</v>
      </c>
      <c r="R16" s="21">
        <f>SUM(E273:E302)/30</f>
        <v>238.23333333333332</v>
      </c>
      <c r="S16" s="21">
        <f>SUM(G273:G302)/30</f>
        <v>237.53333333333333</v>
      </c>
      <c r="T16" s="21">
        <f>SUM(I273:I302)/30</f>
        <v>237.56666666666666</v>
      </c>
      <c r="U16" s="22"/>
      <c r="V16" s="21">
        <f>SUM(D273:D302)/30</f>
        <v>449.79506666666663</v>
      </c>
      <c r="W16" s="21">
        <f>SUM(F273:F302)/30</f>
        <v>252.45376666666664</v>
      </c>
      <c r="X16" s="21">
        <f>SUM(H273:H302)/30</f>
        <v>154.58876666666669</v>
      </c>
      <c r="Y16" s="21">
        <f>SUM(J273:J302)/30</f>
        <v>106.39443333333332</v>
      </c>
      <c r="AA16" s="65"/>
      <c r="AB16" s="65"/>
      <c r="AC16" s="65"/>
      <c r="AD16" s="65"/>
    </row>
    <row r="17" spans="1:30">
      <c r="A17" s="57"/>
      <c r="B17" s="48"/>
      <c r="C17" s="3">
        <v>62</v>
      </c>
      <c r="D17" s="3">
        <v>111.063</v>
      </c>
      <c r="E17" s="3">
        <v>62</v>
      </c>
      <c r="F17" s="3">
        <v>60.804000000000002</v>
      </c>
      <c r="G17" s="3">
        <v>62</v>
      </c>
      <c r="H17" s="3">
        <v>35.743000000000002</v>
      </c>
      <c r="I17" s="3">
        <v>62</v>
      </c>
      <c r="J17" s="3">
        <v>23.113</v>
      </c>
      <c r="L17" s="17">
        <f>C17-E17</f>
        <v>0</v>
      </c>
      <c r="M17" s="18">
        <f>C17-G17</f>
        <v>0</v>
      </c>
      <c r="N17" s="2">
        <f>C17-I17</f>
        <v>0</v>
      </c>
      <c r="O17" s="19"/>
      <c r="P17" s="20" t="s">
        <v>13</v>
      </c>
      <c r="Q17" s="21">
        <f>SUM(C303:C332)/30</f>
        <v>218.86666666666667</v>
      </c>
      <c r="R17" s="21">
        <f>SUM(E303:E332)/30</f>
        <v>220.56666666666666</v>
      </c>
      <c r="S17" s="21">
        <f>SUM(G303:G332)/30</f>
        <v>219.33333333333334</v>
      </c>
      <c r="T17" s="21">
        <f>SUM(I303:I332)/30</f>
        <v>218.63333333333333</v>
      </c>
      <c r="U17" s="22"/>
      <c r="V17" s="21">
        <f>SUM(D303:D332)/30</f>
        <v>447.40136666666672</v>
      </c>
      <c r="W17" s="21">
        <f>SUM(F303:F332)/30</f>
        <v>249.28453333333334</v>
      </c>
      <c r="X17" s="21">
        <f>SUM(H303:H332)/30</f>
        <v>155.87593333333336</v>
      </c>
      <c r="Y17" s="21">
        <f>SUM(J303:J332)/30</f>
        <v>103.58119999999998</v>
      </c>
      <c r="AA17" s="65"/>
      <c r="AB17" s="65"/>
      <c r="AC17" s="65"/>
      <c r="AD17" s="65"/>
    </row>
    <row r="18" spans="1:30">
      <c r="A18" s="57"/>
      <c r="B18" s="48"/>
      <c r="C18" s="3">
        <v>57</v>
      </c>
      <c r="D18" s="3">
        <v>111.206</v>
      </c>
      <c r="E18" s="3">
        <v>58</v>
      </c>
      <c r="F18" s="3">
        <v>61.137</v>
      </c>
      <c r="G18" s="3">
        <v>58</v>
      </c>
      <c r="H18" s="3">
        <v>35.610999999999997</v>
      </c>
      <c r="I18" s="3">
        <v>58</v>
      </c>
      <c r="J18" s="3">
        <v>23.172000000000001</v>
      </c>
      <c r="K18" s="2"/>
      <c r="L18" s="17">
        <f>C18-E18</f>
        <v>-1</v>
      </c>
      <c r="M18" s="18">
        <f>C18-G18</f>
        <v>-1</v>
      </c>
      <c r="N18" s="2">
        <f>C18-I18</f>
        <v>-1</v>
      </c>
      <c r="O18" s="19"/>
      <c r="P18" s="20" t="s">
        <v>14</v>
      </c>
      <c r="Q18" s="21">
        <f>SUM(C333:C362)/30</f>
        <v>166.9</v>
      </c>
      <c r="R18" s="21">
        <f>SUM(E333:E362)/30</f>
        <v>170.9</v>
      </c>
      <c r="S18" s="21">
        <f>SUM(G333:G362)/30</f>
        <v>169.63333333333333</v>
      </c>
      <c r="T18" s="21">
        <f>SUM(I333:I362)/30</f>
        <v>168.16666666666666</v>
      </c>
      <c r="U18" s="22"/>
      <c r="V18" s="21">
        <f>SUM(D333:D362)/30</f>
        <v>454.20490000000012</v>
      </c>
      <c r="W18" s="21">
        <f>SUM(F333:F362)/30</f>
        <v>255.38783333333328</v>
      </c>
      <c r="X18" s="21">
        <f>SUM(H333:H362)/30</f>
        <v>160.97130000000004</v>
      </c>
      <c r="Y18" s="21">
        <f>SUM(J333:J362)/30</f>
        <v>98.956400000000016</v>
      </c>
      <c r="AA18" s="65"/>
      <c r="AB18" s="65"/>
      <c r="AC18" s="65"/>
      <c r="AD18" s="65"/>
    </row>
    <row r="19" spans="1:30">
      <c r="A19" s="57"/>
      <c r="B19" s="48"/>
      <c r="C19" s="3">
        <v>60</v>
      </c>
      <c r="D19" s="3">
        <v>111.258</v>
      </c>
      <c r="E19" s="3">
        <v>60</v>
      </c>
      <c r="F19" s="3">
        <v>60.701000000000001</v>
      </c>
      <c r="G19" s="3">
        <v>60</v>
      </c>
      <c r="H19" s="3">
        <v>35.497</v>
      </c>
      <c r="I19" s="3">
        <v>60</v>
      </c>
      <c r="J19" s="3">
        <v>23.088000000000001</v>
      </c>
      <c r="K19" s="2"/>
      <c r="L19" s="17">
        <f>C19-E19</f>
        <v>0</v>
      </c>
      <c r="M19" s="18">
        <f>C19-G19</f>
        <v>0</v>
      </c>
      <c r="N19" s="2">
        <f>C19-I19</f>
        <v>0</v>
      </c>
      <c r="O19" s="19"/>
      <c r="P19" s="16" t="s">
        <v>15</v>
      </c>
      <c r="Q19" s="23">
        <f>AVERAGE(Q16:Q18)</f>
        <v>207.42222222222222</v>
      </c>
      <c r="R19" s="23">
        <f>AVERAGE(R16:R18)</f>
        <v>209.89999999999998</v>
      </c>
      <c r="S19" s="23">
        <f>AVERAGE(S16:S18)</f>
        <v>208.83333333333334</v>
      </c>
      <c r="T19" s="23">
        <f>AVERAGE(T16:T18)</f>
        <v>208.12222222222223</v>
      </c>
      <c r="U19" s="16" t="s">
        <v>15</v>
      </c>
      <c r="V19" s="23">
        <f>AVERAGE(V16:V18)</f>
        <v>450.46711111111114</v>
      </c>
      <c r="W19" s="23">
        <f>AVERAGE(W16:W18)</f>
        <v>252.37537777777774</v>
      </c>
      <c r="X19" s="23">
        <f>AVERAGE(X16:X18)</f>
        <v>157.14533333333335</v>
      </c>
      <c r="Y19" s="23">
        <f>AVERAGE(Y16:Y18)</f>
        <v>102.97734444444444</v>
      </c>
      <c r="Z19" s="64"/>
      <c r="AA19" s="70"/>
      <c r="AB19" s="70"/>
      <c r="AC19" s="70"/>
      <c r="AD19" s="70"/>
    </row>
    <row r="20" spans="1:30">
      <c r="A20" s="57"/>
      <c r="B20" s="48"/>
      <c r="C20" s="3">
        <v>51</v>
      </c>
      <c r="D20" s="3">
        <v>111.384</v>
      </c>
      <c r="E20" s="3">
        <v>51</v>
      </c>
      <c r="F20" s="3">
        <v>60.779000000000003</v>
      </c>
      <c r="G20" s="3">
        <v>52</v>
      </c>
      <c r="H20" s="3">
        <v>35.817999999999998</v>
      </c>
      <c r="I20" s="3">
        <v>52</v>
      </c>
      <c r="J20" s="3">
        <v>23.742000000000001</v>
      </c>
      <c r="K20" s="2"/>
      <c r="L20" s="17">
        <f>C20-E20</f>
        <v>0</v>
      </c>
      <c r="M20" s="18">
        <f>C20-G20</f>
        <v>-1</v>
      </c>
      <c r="N20" s="2">
        <f>C20-I20</f>
        <v>-1</v>
      </c>
      <c r="O20" s="19">
        <v>500</v>
      </c>
      <c r="P20" s="20" t="s">
        <v>11</v>
      </c>
      <c r="Q20" s="21">
        <f>SUM(C363:C392)/30</f>
        <v>291.39999999999998</v>
      </c>
      <c r="R20" s="21">
        <f>SUM(E363:E392)/30</f>
        <v>294.7</v>
      </c>
      <c r="S20" s="21">
        <f>SUM(G363:G392)/30</f>
        <v>296.2</v>
      </c>
      <c r="T20" s="21">
        <f>SUM(I363:I392)/30</f>
        <v>293.83333333333331</v>
      </c>
      <c r="U20" s="22"/>
      <c r="V20" s="21">
        <f>SUM(D363:D392)/30</f>
        <v>557.53836666666678</v>
      </c>
      <c r="W20" s="21">
        <f>SUM(F363:F392)/30</f>
        <v>309.39446666666669</v>
      </c>
      <c r="X20" s="21">
        <f>SUM(H363:H392)/30</f>
        <v>184.75523333333334</v>
      </c>
      <c r="Y20" s="21">
        <f>SUM(J363:J392)/30</f>
        <v>126.82633333333335</v>
      </c>
      <c r="AA20" s="65"/>
      <c r="AB20" s="65"/>
      <c r="AC20" s="65"/>
      <c r="AD20" s="65"/>
    </row>
    <row r="21" spans="1:30">
      <c r="A21" s="57"/>
      <c r="B21" s="48"/>
      <c r="C21" s="3">
        <v>60</v>
      </c>
      <c r="D21" s="3">
        <v>111.193</v>
      </c>
      <c r="E21" s="3">
        <v>60</v>
      </c>
      <c r="F21" s="3">
        <v>60.820999999999998</v>
      </c>
      <c r="G21" s="3">
        <v>60</v>
      </c>
      <c r="H21" s="3">
        <v>35.752000000000002</v>
      </c>
      <c r="I21" s="3">
        <v>59</v>
      </c>
      <c r="J21" s="3">
        <v>23.164000000000001</v>
      </c>
      <c r="K21" s="2"/>
      <c r="L21" s="17">
        <f>C21-E21</f>
        <v>0</v>
      </c>
      <c r="M21" s="18">
        <f>C21-G21</f>
        <v>0</v>
      </c>
      <c r="N21" s="2">
        <f>C21-I21</f>
        <v>1</v>
      </c>
      <c r="O21" s="19"/>
      <c r="P21" s="20" t="s">
        <v>13</v>
      </c>
      <c r="Q21" s="21">
        <f>SUM(C393:C422)/30</f>
        <v>264.89999999999998</v>
      </c>
      <c r="R21" s="21">
        <f>SUM(E393:E422)/30</f>
        <v>271.10000000000002</v>
      </c>
      <c r="S21" s="21">
        <f>SUM(G393:G422)/30</f>
        <v>273.53333333333336</v>
      </c>
      <c r="T21" s="21">
        <f>SUM(I393:I422)/30</f>
        <v>270.06666666666666</v>
      </c>
      <c r="U21" s="22"/>
      <c r="V21" s="21">
        <f>SUM(D393:D422)/30</f>
        <v>557.98860000000013</v>
      </c>
      <c r="W21" s="21">
        <f>SUM(F393:F422)/30</f>
        <v>308.18340000000001</v>
      </c>
      <c r="X21" s="21">
        <f>SUM(H393:H422)/30</f>
        <v>183.43960000000001</v>
      </c>
      <c r="Y21" s="21">
        <f>SUM(J393:J422)/30</f>
        <v>127.02186666666664</v>
      </c>
      <c r="AA21" s="65"/>
      <c r="AB21" s="65"/>
      <c r="AC21" s="65"/>
      <c r="AD21" s="65"/>
    </row>
    <row r="22" spans="1:30">
      <c r="A22" s="57"/>
      <c r="B22" s="48"/>
      <c r="C22" s="3">
        <v>61</v>
      </c>
      <c r="D22" s="3">
        <v>111.312</v>
      </c>
      <c r="E22" s="3">
        <v>61</v>
      </c>
      <c r="F22" s="3">
        <v>60.981000000000002</v>
      </c>
      <c r="G22" s="3">
        <v>61</v>
      </c>
      <c r="H22" s="3">
        <v>35.58</v>
      </c>
      <c r="I22" s="3">
        <v>61</v>
      </c>
      <c r="J22" s="3">
        <v>23.274000000000001</v>
      </c>
      <c r="K22" s="2"/>
      <c r="L22" s="17">
        <f>C22-E22</f>
        <v>0</v>
      </c>
      <c r="M22" s="18">
        <f>C22-G22</f>
        <v>0</v>
      </c>
      <c r="N22" s="2">
        <f>C22-I22</f>
        <v>0</v>
      </c>
      <c r="O22" s="19"/>
      <c r="P22" s="20" t="s">
        <v>14</v>
      </c>
      <c r="Q22" s="21">
        <f>SUM(C423:C452)/30</f>
        <v>199.33333333333334</v>
      </c>
      <c r="R22" s="21">
        <f>SUM(E423:E452)/30</f>
        <v>207.46666666666667</v>
      </c>
      <c r="S22" s="21">
        <f>SUM(G423:G452)/30</f>
        <v>203.33333333333334</v>
      </c>
      <c r="T22" s="21">
        <f>SUM(I423:I452)/30</f>
        <v>203.46666666666667</v>
      </c>
      <c r="U22" s="24"/>
      <c r="V22" s="21">
        <f>SUM(D423:D452)/30</f>
        <v>558.70056666666676</v>
      </c>
      <c r="W22" s="21">
        <f>SUM(F423:F452)/30</f>
        <v>307.35110000000003</v>
      </c>
      <c r="X22" s="21">
        <f>SUM(H423:H452)/30</f>
        <v>184.42136666666667</v>
      </c>
      <c r="Y22" s="21">
        <f>SUM(J423:J452)/30</f>
        <v>128.33363333333335</v>
      </c>
      <c r="AA22" s="65"/>
      <c r="AB22" s="65"/>
      <c r="AC22" s="65"/>
      <c r="AD22" s="65"/>
    </row>
    <row r="23" spans="1:30">
      <c r="A23" s="57"/>
      <c r="B23" s="48"/>
      <c r="C23" s="3">
        <v>59</v>
      </c>
      <c r="D23" s="3">
        <v>111.28700000000001</v>
      </c>
      <c r="E23" s="3">
        <v>58</v>
      </c>
      <c r="F23" s="3">
        <v>60.725000000000001</v>
      </c>
      <c r="G23" s="3">
        <v>58</v>
      </c>
      <c r="H23" s="3">
        <v>35.758000000000003</v>
      </c>
      <c r="I23" s="3">
        <v>59</v>
      </c>
      <c r="J23" s="3">
        <v>22.962</v>
      </c>
      <c r="K23" s="2"/>
      <c r="L23" s="17">
        <f>C23-E23</f>
        <v>1</v>
      </c>
      <c r="M23" s="18">
        <f>C23-G23</f>
        <v>1</v>
      </c>
      <c r="N23" s="2">
        <f>C23-I23</f>
        <v>0</v>
      </c>
      <c r="O23" s="19"/>
      <c r="P23" s="16" t="s">
        <v>15</v>
      </c>
      <c r="Q23" s="23">
        <f>AVERAGE(Q20:Q22)</f>
        <v>251.87777777777777</v>
      </c>
      <c r="R23" s="23">
        <f>AVERAGE(R20:R22)</f>
        <v>257.75555555555553</v>
      </c>
      <c r="S23" s="23">
        <f>AVERAGE(S20:S22)</f>
        <v>257.68888888888893</v>
      </c>
      <c r="T23" s="23">
        <f>AVERAGE(T20:T22)</f>
        <v>255.78888888888889</v>
      </c>
      <c r="U23" s="16" t="s">
        <v>15</v>
      </c>
      <c r="V23" s="23">
        <f>AVERAGE(V20:V22)</f>
        <v>558.07584444444456</v>
      </c>
      <c r="W23" s="23">
        <f>AVERAGE(W20:W22)</f>
        <v>308.30965555555559</v>
      </c>
      <c r="X23" s="23">
        <f>AVERAGE(X20:X22)</f>
        <v>184.20540000000003</v>
      </c>
      <c r="Y23" s="23">
        <f>AVERAGE(Y20:Y22)</f>
        <v>127.39394444444444</v>
      </c>
      <c r="Z23" s="64"/>
      <c r="AA23" s="70"/>
      <c r="AB23" s="70"/>
      <c r="AC23" s="70"/>
      <c r="AD23" s="70"/>
    </row>
    <row r="24" spans="1:30">
      <c r="A24" s="57"/>
      <c r="B24" s="48"/>
      <c r="C24" s="3">
        <v>60</v>
      </c>
      <c r="D24" s="3">
        <v>111.125</v>
      </c>
      <c r="E24" s="3">
        <v>60</v>
      </c>
      <c r="F24" s="3">
        <v>60.683</v>
      </c>
      <c r="G24" s="3">
        <v>60</v>
      </c>
      <c r="H24" s="3">
        <v>35.643999999999998</v>
      </c>
      <c r="I24" s="3">
        <v>60</v>
      </c>
      <c r="J24" s="3">
        <v>23.166</v>
      </c>
      <c r="K24" s="2"/>
      <c r="L24" s="17">
        <f>C24-E24</f>
        <v>0</v>
      </c>
      <c r="M24" s="18">
        <f>C24-G24</f>
        <v>0</v>
      </c>
      <c r="N24" s="2">
        <f>C24-I24</f>
        <v>0</v>
      </c>
      <c r="O24" s="64"/>
      <c r="P24" s="42"/>
      <c r="Q24" s="65"/>
      <c r="R24" s="65"/>
      <c r="S24" s="65"/>
      <c r="T24" s="65"/>
      <c r="U24" s="66"/>
      <c r="V24" s="67"/>
      <c r="W24" s="67"/>
      <c r="X24" s="67"/>
      <c r="Y24" s="67"/>
      <c r="AA24" s="68"/>
      <c r="AB24" s="68"/>
      <c r="AC24" s="68"/>
      <c r="AD24" s="68"/>
    </row>
    <row r="25" spans="1:30">
      <c r="A25" s="57"/>
      <c r="B25" s="48"/>
      <c r="C25" s="3">
        <v>61</v>
      </c>
      <c r="D25" s="3">
        <v>111.13800000000001</v>
      </c>
      <c r="E25" s="3">
        <v>61</v>
      </c>
      <c r="F25" s="3">
        <v>60.679000000000002</v>
      </c>
      <c r="G25" s="3">
        <v>61</v>
      </c>
      <c r="H25" s="3">
        <v>35.515000000000001</v>
      </c>
      <c r="I25" s="3">
        <v>61</v>
      </c>
      <c r="J25" s="3">
        <v>23.041</v>
      </c>
      <c r="K25" s="2"/>
      <c r="L25" s="17">
        <f>C25-E25</f>
        <v>0</v>
      </c>
      <c r="M25" s="18">
        <f>C25-G25</f>
        <v>0</v>
      </c>
      <c r="N25" s="2">
        <f>C25-I25</f>
        <v>0</v>
      </c>
      <c r="O25" s="64"/>
      <c r="P25" s="42"/>
      <c r="Q25" s="65"/>
      <c r="R25" s="65"/>
      <c r="S25" s="65"/>
      <c r="T25" s="65"/>
      <c r="U25" s="66"/>
      <c r="V25" s="67"/>
      <c r="W25" s="67"/>
      <c r="X25" s="67"/>
      <c r="Y25" s="67"/>
      <c r="AA25" s="68"/>
      <c r="AB25" s="68"/>
      <c r="AC25" s="68"/>
      <c r="AD25" s="68"/>
    </row>
    <row r="26" spans="1:30">
      <c r="A26" s="57"/>
      <c r="B26" s="48"/>
      <c r="C26" s="3">
        <v>55</v>
      </c>
      <c r="D26" s="3">
        <v>111.059</v>
      </c>
      <c r="E26" s="3">
        <v>55</v>
      </c>
      <c r="F26" s="3">
        <v>61.034999999999997</v>
      </c>
      <c r="G26" s="3">
        <v>55</v>
      </c>
      <c r="H26" s="3">
        <v>35.499000000000002</v>
      </c>
      <c r="I26" s="3">
        <v>55</v>
      </c>
      <c r="J26" s="3">
        <v>22.975999999999999</v>
      </c>
      <c r="K26" s="2"/>
      <c r="L26" s="17">
        <f>C26-E26</f>
        <v>0</v>
      </c>
      <c r="M26" s="18">
        <f>C26-G26</f>
        <v>0</v>
      </c>
      <c r="N26" s="2">
        <f>C26-I26</f>
        <v>0</v>
      </c>
      <c r="O26" s="64"/>
      <c r="P26" s="42"/>
      <c r="Q26" s="65"/>
      <c r="R26" s="65"/>
      <c r="S26" s="65"/>
      <c r="T26" s="65"/>
      <c r="U26" s="69"/>
      <c r="V26" s="67"/>
      <c r="W26" s="67"/>
      <c r="X26" s="67"/>
      <c r="Y26" s="67"/>
      <c r="AA26" s="68"/>
      <c r="AB26" s="68"/>
      <c r="AC26" s="68"/>
      <c r="AD26" s="68"/>
    </row>
    <row r="27" spans="1:30">
      <c r="A27" s="57"/>
      <c r="B27" s="48"/>
      <c r="C27" s="3">
        <v>57</v>
      </c>
      <c r="D27" s="3">
        <v>111.169</v>
      </c>
      <c r="E27" s="3">
        <v>57</v>
      </c>
      <c r="F27" s="3">
        <v>60.848999999999997</v>
      </c>
      <c r="G27" s="3">
        <v>57</v>
      </c>
      <c r="H27" s="3">
        <v>35.625999999999998</v>
      </c>
      <c r="I27" s="3">
        <v>57</v>
      </c>
      <c r="J27" s="3">
        <v>23.021999999999998</v>
      </c>
      <c r="K27" s="2"/>
      <c r="L27" s="17">
        <f>C27-E27</f>
        <v>0</v>
      </c>
      <c r="M27" s="18">
        <f>C27-G27</f>
        <v>0</v>
      </c>
      <c r="N27" s="2">
        <f>C27-I27</f>
        <v>0</v>
      </c>
      <c r="O27" s="64"/>
      <c r="P27" s="64"/>
      <c r="Q27" s="70"/>
      <c r="R27" s="70"/>
      <c r="S27" s="70"/>
      <c r="T27" s="70"/>
      <c r="U27" s="64"/>
      <c r="V27" s="71"/>
      <c r="W27" s="71"/>
      <c r="X27" s="72"/>
      <c r="Y27" s="72"/>
      <c r="Z27" s="64"/>
      <c r="AA27" s="70"/>
      <c r="AB27" s="70"/>
      <c r="AC27" s="70"/>
      <c r="AD27" s="70"/>
    </row>
    <row r="28" spans="1:30">
      <c r="A28" s="57"/>
      <c r="B28" s="48"/>
      <c r="C28" s="3">
        <v>62</v>
      </c>
      <c r="D28" s="3">
        <v>111.41800000000001</v>
      </c>
      <c r="E28" s="3">
        <v>62</v>
      </c>
      <c r="F28" s="3">
        <v>60.94</v>
      </c>
      <c r="G28" s="3">
        <v>62</v>
      </c>
      <c r="H28" s="3">
        <v>35.619999999999997</v>
      </c>
      <c r="I28" s="3">
        <v>62</v>
      </c>
      <c r="J28" s="3">
        <v>23.393999999999998</v>
      </c>
      <c r="K28" s="2"/>
      <c r="L28" s="17">
        <f>C28-E28</f>
        <v>0</v>
      </c>
      <c r="M28" s="18">
        <f>C28-G28</f>
        <v>0</v>
      </c>
      <c r="N28" s="2">
        <f>C28-I28</f>
        <v>0</v>
      </c>
      <c r="O28" s="64"/>
      <c r="P28" s="42"/>
      <c r="Q28" s="65"/>
      <c r="R28" s="65"/>
      <c r="S28" s="65"/>
      <c r="T28" s="65"/>
      <c r="U28" s="66"/>
      <c r="V28" s="73"/>
      <c r="W28" s="67"/>
      <c r="X28" s="67"/>
      <c r="Y28" s="67"/>
      <c r="AA28" s="68"/>
      <c r="AB28" s="68"/>
      <c r="AC28" s="68"/>
      <c r="AD28" s="68"/>
    </row>
    <row r="29" spans="1:30">
      <c r="A29" s="57"/>
      <c r="B29" s="48"/>
      <c r="C29" s="3">
        <v>58</v>
      </c>
      <c r="D29" s="3">
        <v>111.087</v>
      </c>
      <c r="E29" s="3">
        <v>58</v>
      </c>
      <c r="F29" s="3">
        <v>60.826999999999998</v>
      </c>
      <c r="G29" s="3">
        <v>58</v>
      </c>
      <c r="H29" s="3">
        <v>35.603000000000002</v>
      </c>
      <c r="I29" s="3">
        <v>58</v>
      </c>
      <c r="J29" s="3">
        <v>23.155000000000001</v>
      </c>
      <c r="K29" s="2"/>
      <c r="L29" s="17">
        <f>C29-E29</f>
        <v>0</v>
      </c>
      <c r="M29" s="18">
        <f>C29-G29</f>
        <v>0</v>
      </c>
      <c r="N29" s="2">
        <f>C29-I29</f>
        <v>0</v>
      </c>
      <c r="O29" s="64"/>
      <c r="P29" s="42"/>
      <c r="Q29" s="65"/>
      <c r="R29" s="65"/>
      <c r="S29" s="65"/>
      <c r="T29" s="65"/>
      <c r="U29" s="66"/>
      <c r="V29" s="67"/>
      <c r="W29" s="67"/>
      <c r="X29" s="67"/>
      <c r="Y29" s="67"/>
      <c r="AA29" s="68"/>
      <c r="AB29" s="68"/>
      <c r="AC29" s="68"/>
      <c r="AD29" s="68"/>
    </row>
    <row r="30" spans="1:30">
      <c r="A30" s="57"/>
      <c r="B30" s="48"/>
      <c r="C30" s="3">
        <v>63</v>
      </c>
      <c r="D30" s="3">
        <v>111.15300000000001</v>
      </c>
      <c r="E30" s="3">
        <v>63</v>
      </c>
      <c r="F30" s="3">
        <v>60.637</v>
      </c>
      <c r="G30" s="3">
        <v>63</v>
      </c>
      <c r="H30" s="3">
        <v>35.744999999999997</v>
      </c>
      <c r="I30" s="3">
        <v>63</v>
      </c>
      <c r="J30" s="3">
        <v>22.992999999999999</v>
      </c>
      <c r="K30" s="2"/>
      <c r="L30" s="17">
        <f>C30-E30</f>
        <v>0</v>
      </c>
      <c r="M30" s="18">
        <f>C30-G30</f>
        <v>0</v>
      </c>
      <c r="N30" s="2">
        <f>C30-I30</f>
        <v>0</v>
      </c>
      <c r="O30" s="64"/>
      <c r="P30" s="42"/>
      <c r="Q30" s="65"/>
      <c r="R30" s="65"/>
      <c r="S30" s="65"/>
      <c r="T30" s="65"/>
      <c r="U30" s="69"/>
      <c r="V30" s="67"/>
      <c r="W30" s="67"/>
      <c r="X30" s="67"/>
      <c r="Y30" s="67"/>
      <c r="AA30" s="68"/>
      <c r="AB30" s="68"/>
      <c r="AC30" s="68"/>
      <c r="AD30" s="68"/>
    </row>
    <row r="31" spans="1:30">
      <c r="A31" s="57"/>
      <c r="B31" s="48"/>
      <c r="C31" s="3">
        <v>61</v>
      </c>
      <c r="D31" s="3">
        <v>111.08</v>
      </c>
      <c r="E31" s="3">
        <v>61</v>
      </c>
      <c r="F31" s="3">
        <v>60.881</v>
      </c>
      <c r="G31" s="3">
        <v>61</v>
      </c>
      <c r="H31" s="3">
        <v>35.58</v>
      </c>
      <c r="I31" s="3">
        <v>61</v>
      </c>
      <c r="J31" s="3">
        <v>22.972999999999999</v>
      </c>
      <c r="K31" s="2"/>
      <c r="L31" s="17">
        <f>C31-E31</f>
        <v>0</v>
      </c>
      <c r="M31" s="18">
        <f>C31-G31</f>
        <v>0</v>
      </c>
      <c r="N31" s="2">
        <f>C31-I31</f>
        <v>0</v>
      </c>
      <c r="O31" s="64"/>
      <c r="P31" s="64"/>
      <c r="Q31" s="70"/>
      <c r="R31" s="70"/>
      <c r="S31" s="70"/>
      <c r="T31" s="70"/>
      <c r="U31" s="64"/>
      <c r="V31" s="71"/>
      <c r="W31" s="71"/>
      <c r="X31" s="72"/>
      <c r="Y31" s="72"/>
      <c r="Z31" s="64"/>
      <c r="AA31" s="70"/>
      <c r="AB31" s="70"/>
      <c r="AC31" s="70"/>
      <c r="AD31" s="70"/>
    </row>
    <row r="32" spans="1:30">
      <c r="A32" s="57"/>
      <c r="B32" s="48"/>
      <c r="C32" s="3">
        <v>58</v>
      </c>
      <c r="D32" s="3">
        <v>111.102</v>
      </c>
      <c r="E32" s="3">
        <v>58</v>
      </c>
      <c r="F32" s="3">
        <v>60.72</v>
      </c>
      <c r="G32" s="3">
        <v>57</v>
      </c>
      <c r="H32" s="3">
        <v>35.555</v>
      </c>
      <c r="I32" s="3">
        <v>57</v>
      </c>
      <c r="J32" s="3">
        <v>23.081</v>
      </c>
      <c r="L32" s="17">
        <f>C32-E32</f>
        <v>0</v>
      </c>
      <c r="M32" s="18">
        <f>C32-G32</f>
        <v>1</v>
      </c>
      <c r="N32" s="2">
        <f>C32-I32</f>
        <v>1</v>
      </c>
      <c r="O32" s="25"/>
      <c r="P32" s="2"/>
    </row>
    <row r="33" spans="1:27">
      <c r="A33" s="57"/>
      <c r="B33" s="49" t="s">
        <v>13</v>
      </c>
      <c r="C33" s="6">
        <v>53</v>
      </c>
      <c r="D33" s="6">
        <v>111.158</v>
      </c>
      <c r="E33" s="6">
        <v>54</v>
      </c>
      <c r="F33" s="6">
        <v>60.634999999999998</v>
      </c>
      <c r="G33" s="6">
        <v>54</v>
      </c>
      <c r="H33" s="6">
        <v>35.484999999999999</v>
      </c>
      <c r="I33" s="6">
        <v>54</v>
      </c>
      <c r="J33" s="6">
        <v>23.001999999999999</v>
      </c>
      <c r="K33" s="2" t="s">
        <v>13</v>
      </c>
      <c r="L33" s="17">
        <f>C33-E33</f>
        <v>-1</v>
      </c>
      <c r="M33" s="18">
        <f>C33-G33</f>
        <v>-1</v>
      </c>
      <c r="N33" s="2">
        <f>C33-I33</f>
        <v>-1</v>
      </c>
      <c r="O33" s="25"/>
      <c r="P33" s="2"/>
    </row>
    <row r="34" spans="1:27">
      <c r="A34" s="57"/>
      <c r="B34" s="49"/>
      <c r="C34" s="6">
        <v>55</v>
      </c>
      <c r="D34" s="6">
        <v>111.185</v>
      </c>
      <c r="E34" s="6">
        <v>55</v>
      </c>
      <c r="F34" s="6">
        <v>60.768999999999998</v>
      </c>
      <c r="G34" s="6">
        <v>55</v>
      </c>
      <c r="H34" s="6">
        <v>35.503</v>
      </c>
      <c r="I34" s="6">
        <v>55</v>
      </c>
      <c r="J34" s="6">
        <v>22.983000000000001</v>
      </c>
      <c r="K34" s="2"/>
      <c r="L34" s="17">
        <f>C34-E34</f>
        <v>0</v>
      </c>
      <c r="M34" s="18">
        <f>C34-G34</f>
        <v>0</v>
      </c>
      <c r="N34" s="2">
        <f>C34-I34</f>
        <v>0</v>
      </c>
      <c r="O34" s="25"/>
      <c r="P34" s="2"/>
    </row>
    <row r="35" spans="1:27">
      <c r="A35" s="57"/>
      <c r="B35" s="49"/>
      <c r="C35" s="6">
        <v>56</v>
      </c>
      <c r="D35" s="6">
        <v>111.06399999999999</v>
      </c>
      <c r="E35" s="6">
        <v>56</v>
      </c>
      <c r="F35" s="6">
        <v>60.709000000000003</v>
      </c>
      <c r="G35" s="6">
        <v>56</v>
      </c>
      <c r="H35" s="6">
        <v>35.549999999999997</v>
      </c>
      <c r="I35" s="6">
        <v>56</v>
      </c>
      <c r="J35" s="6">
        <v>22.946999999999999</v>
      </c>
      <c r="K35" s="2"/>
      <c r="L35" s="17">
        <f>C35-E35</f>
        <v>0</v>
      </c>
      <c r="M35" s="18">
        <f>C35-G35</f>
        <v>0</v>
      </c>
      <c r="N35" s="2">
        <f>C35-I35</f>
        <v>0</v>
      </c>
      <c r="O35" s="25"/>
      <c r="P35" s="26"/>
      <c r="Q35" s="26"/>
      <c r="R35" s="27"/>
      <c r="S35" s="27"/>
      <c r="T35" s="25"/>
      <c r="U35" s="28"/>
      <c r="V35" s="28"/>
      <c r="W35" s="28"/>
      <c r="X35" s="28"/>
      <c r="AA35" s="71"/>
    </row>
    <row r="36" spans="1:27">
      <c r="A36" s="57"/>
      <c r="B36" s="49"/>
      <c r="C36" s="6">
        <v>56</v>
      </c>
      <c r="D36" s="6">
        <v>111.13200000000001</v>
      </c>
      <c r="E36" s="6">
        <v>56</v>
      </c>
      <c r="F36" s="6">
        <v>60.771999999999998</v>
      </c>
      <c r="G36" s="6">
        <v>57</v>
      </c>
      <c r="H36" s="6">
        <v>35.481000000000002</v>
      </c>
      <c r="I36" s="6">
        <v>56</v>
      </c>
      <c r="J36" s="6">
        <v>23.155999999999999</v>
      </c>
      <c r="K36" s="2"/>
      <c r="L36" s="17">
        <f>C36-E36</f>
        <v>0</v>
      </c>
      <c r="M36" s="18">
        <f>C36-G36</f>
        <v>-1</v>
      </c>
      <c r="N36" s="2">
        <f>C36-I36</f>
        <v>0</v>
      </c>
      <c r="O36" s="25"/>
      <c r="P36" s="26"/>
      <c r="Q36" s="26"/>
      <c r="R36" s="27"/>
      <c r="S36" s="27"/>
      <c r="T36" s="25"/>
      <c r="U36" s="28"/>
      <c r="V36" s="28"/>
      <c r="W36" s="28"/>
      <c r="X36" s="28"/>
      <c r="AA36" s="71"/>
    </row>
    <row r="37" spans="1:27">
      <c r="A37" s="57"/>
      <c r="B37" s="49"/>
      <c r="C37" s="6">
        <v>56</v>
      </c>
      <c r="D37" s="6">
        <v>111.15600000000001</v>
      </c>
      <c r="E37" s="6">
        <v>56</v>
      </c>
      <c r="F37" s="6">
        <v>60.658999999999999</v>
      </c>
      <c r="G37" s="6">
        <v>56</v>
      </c>
      <c r="H37" s="6">
        <v>35.654000000000003</v>
      </c>
      <c r="I37" s="6">
        <v>57</v>
      </c>
      <c r="J37" s="6">
        <v>23.177</v>
      </c>
      <c r="K37" s="2"/>
      <c r="L37" s="17">
        <f>C37-E37</f>
        <v>0</v>
      </c>
      <c r="M37" s="18">
        <f>C37-G37</f>
        <v>0</v>
      </c>
      <c r="N37" s="2">
        <f>C37-I37</f>
        <v>-1</v>
      </c>
      <c r="O37" s="25"/>
      <c r="P37" s="26"/>
      <c r="Q37" s="26"/>
      <c r="R37" s="27"/>
      <c r="S37" s="27"/>
      <c r="T37" s="25"/>
      <c r="U37" s="28"/>
      <c r="V37" s="28"/>
      <c r="W37" s="28"/>
      <c r="X37" s="28"/>
      <c r="AA37" s="71"/>
    </row>
    <row r="38" spans="1:27">
      <c r="A38" s="57"/>
      <c r="B38" s="49"/>
      <c r="C38" s="6">
        <v>58</v>
      </c>
      <c r="D38" s="6">
        <v>111.143</v>
      </c>
      <c r="E38" s="6">
        <v>58</v>
      </c>
      <c r="F38" s="6">
        <v>60.749000000000002</v>
      </c>
      <c r="G38" s="6">
        <v>58</v>
      </c>
      <c r="H38" s="6">
        <v>35.518000000000001</v>
      </c>
      <c r="I38" s="6">
        <v>58</v>
      </c>
      <c r="J38" s="6">
        <v>22.96</v>
      </c>
      <c r="K38" s="2"/>
      <c r="L38" s="17">
        <f>C38-E38</f>
        <v>0</v>
      </c>
      <c r="M38" s="18">
        <f>C38-G38</f>
        <v>0</v>
      </c>
      <c r="N38" s="2">
        <f>C38-I38</f>
        <v>0</v>
      </c>
      <c r="O38" s="25"/>
      <c r="P38" s="26"/>
      <c r="Q38" s="26"/>
      <c r="R38" s="27"/>
      <c r="S38" s="27"/>
      <c r="T38" s="25"/>
      <c r="U38" s="28"/>
      <c r="V38" s="28"/>
      <c r="W38" s="28"/>
      <c r="X38" s="28"/>
      <c r="AA38" s="71"/>
    </row>
    <row r="39" spans="1:27">
      <c r="A39" s="57"/>
      <c r="B39" s="49"/>
      <c r="C39" s="6">
        <v>57</v>
      </c>
      <c r="D39" s="6">
        <v>111.16200000000001</v>
      </c>
      <c r="E39" s="6">
        <v>57</v>
      </c>
      <c r="F39" s="6">
        <v>60.718000000000004</v>
      </c>
      <c r="G39" s="6">
        <v>58</v>
      </c>
      <c r="H39" s="6">
        <v>35.482999999999997</v>
      </c>
      <c r="I39" s="6">
        <v>57</v>
      </c>
      <c r="J39" s="6">
        <v>23.440999999999999</v>
      </c>
      <c r="K39" s="2"/>
      <c r="L39" s="17">
        <f>C39-E39</f>
        <v>0</v>
      </c>
      <c r="M39" s="18">
        <f>C39-G39</f>
        <v>-1</v>
      </c>
      <c r="N39" s="2">
        <f>C39-I39</f>
        <v>0</v>
      </c>
      <c r="O39" s="25"/>
      <c r="P39" s="26"/>
      <c r="Q39" s="26"/>
      <c r="R39" s="27"/>
      <c r="S39" s="27"/>
      <c r="T39" s="25"/>
      <c r="U39" s="28"/>
      <c r="V39" s="28"/>
      <c r="W39" s="28"/>
      <c r="X39" s="28"/>
      <c r="AA39" s="71"/>
    </row>
    <row r="40" spans="1:27">
      <c r="A40" s="57"/>
      <c r="B40" s="49"/>
      <c r="C40" s="6">
        <v>60</v>
      </c>
      <c r="D40" s="6">
        <v>111.06399999999999</v>
      </c>
      <c r="E40" s="6">
        <v>60</v>
      </c>
      <c r="F40" s="6">
        <v>60.728000000000002</v>
      </c>
      <c r="G40" s="6">
        <v>60</v>
      </c>
      <c r="H40" s="6">
        <v>35.692</v>
      </c>
      <c r="I40" s="6">
        <v>60</v>
      </c>
      <c r="J40" s="6">
        <v>23.010999999999999</v>
      </c>
      <c r="K40" s="2"/>
      <c r="L40" s="17">
        <f>C40-E40</f>
        <v>0</v>
      </c>
      <c r="M40" s="18">
        <f>C40-G40</f>
        <v>0</v>
      </c>
      <c r="N40" s="2">
        <f>C40-I40</f>
        <v>0</v>
      </c>
      <c r="O40" s="25"/>
      <c r="P40" s="26"/>
      <c r="Q40" s="26"/>
      <c r="R40" s="27"/>
      <c r="S40" s="27"/>
      <c r="T40" s="25"/>
      <c r="U40" s="28"/>
      <c r="V40" s="28"/>
      <c r="W40" s="28"/>
      <c r="X40" s="28"/>
      <c r="AA40" s="71"/>
    </row>
    <row r="41" spans="1:27">
      <c r="A41" s="57"/>
      <c r="B41" s="49"/>
      <c r="C41" s="6">
        <v>54</v>
      </c>
      <c r="D41" s="6">
        <v>111.149</v>
      </c>
      <c r="E41" s="6">
        <v>54</v>
      </c>
      <c r="F41" s="6">
        <v>60.902999999999999</v>
      </c>
      <c r="G41" s="6">
        <v>54</v>
      </c>
      <c r="H41" s="6">
        <v>35.418999999999997</v>
      </c>
      <c r="I41" s="6">
        <v>54</v>
      </c>
      <c r="J41" s="6">
        <v>23.103000000000002</v>
      </c>
      <c r="K41" s="2"/>
      <c r="L41" s="17">
        <f>C41-E41</f>
        <v>0</v>
      </c>
      <c r="M41" s="18">
        <f>C41-G41</f>
        <v>0</v>
      </c>
      <c r="N41" s="2">
        <f>C41-I41</f>
        <v>0</v>
      </c>
      <c r="O41" s="25"/>
      <c r="P41" s="26"/>
      <c r="Q41" s="26"/>
      <c r="R41" s="27"/>
      <c r="S41" s="27"/>
      <c r="T41" s="25"/>
      <c r="U41" s="28"/>
      <c r="V41" s="28"/>
      <c r="W41" s="28"/>
      <c r="X41" s="28"/>
      <c r="AA41" s="71"/>
    </row>
    <row r="42" spans="1:27">
      <c r="A42" s="57"/>
      <c r="B42" s="49"/>
      <c r="C42" s="6">
        <v>57</v>
      </c>
      <c r="D42" s="6">
        <v>111.19499999999999</v>
      </c>
      <c r="E42" s="6">
        <v>56</v>
      </c>
      <c r="F42" s="6">
        <v>60.72</v>
      </c>
      <c r="G42" s="6">
        <v>57</v>
      </c>
      <c r="H42" s="6">
        <v>35.676000000000002</v>
      </c>
      <c r="I42" s="6">
        <v>57</v>
      </c>
      <c r="J42" s="6">
        <v>23.125</v>
      </c>
      <c r="K42" s="2"/>
      <c r="L42" s="17">
        <f>C42-E42</f>
        <v>1</v>
      </c>
      <c r="M42" s="18">
        <f>C42-G42</f>
        <v>0</v>
      </c>
      <c r="N42" s="2">
        <f>C42-I42</f>
        <v>0</v>
      </c>
      <c r="O42" s="25"/>
      <c r="P42" s="2"/>
      <c r="Q42" s="2"/>
    </row>
    <row r="43" spans="1:27">
      <c r="A43" s="57"/>
      <c r="B43" s="49"/>
      <c r="C43" s="6">
        <v>55</v>
      </c>
      <c r="D43" s="6">
        <v>111.372</v>
      </c>
      <c r="E43" s="6">
        <v>58</v>
      </c>
      <c r="F43" s="6">
        <v>60.718000000000004</v>
      </c>
      <c r="G43" s="6">
        <v>55</v>
      </c>
      <c r="H43" s="6">
        <v>35.645000000000003</v>
      </c>
      <c r="I43" s="6">
        <v>56</v>
      </c>
      <c r="J43" s="6">
        <v>23.016999999999999</v>
      </c>
      <c r="K43" s="2"/>
      <c r="L43" s="17">
        <f>C43-E43</f>
        <v>-3</v>
      </c>
      <c r="M43" s="18">
        <f>C43-G43</f>
        <v>0</v>
      </c>
      <c r="N43" s="2">
        <f>C43-I43</f>
        <v>-1</v>
      </c>
      <c r="O43" s="25"/>
      <c r="P43" s="2"/>
      <c r="Q43" s="2"/>
    </row>
    <row r="44" spans="1:27">
      <c r="A44" s="57"/>
      <c r="B44" s="49"/>
      <c r="C44" s="6">
        <v>57</v>
      </c>
      <c r="D44" s="6">
        <v>111.095</v>
      </c>
      <c r="E44" s="6">
        <v>57</v>
      </c>
      <c r="F44" s="6">
        <v>60.734999999999999</v>
      </c>
      <c r="G44" s="6">
        <v>57</v>
      </c>
      <c r="H44" s="6">
        <v>35.600999999999999</v>
      </c>
      <c r="I44" s="6">
        <v>57</v>
      </c>
      <c r="J44" s="6">
        <v>22.978000000000002</v>
      </c>
      <c r="K44" s="2"/>
      <c r="L44" s="17">
        <f>C44-E44</f>
        <v>0</v>
      </c>
      <c r="M44" s="18">
        <f>C44-G44</f>
        <v>0</v>
      </c>
      <c r="N44" s="2">
        <f>C44-I44</f>
        <v>0</v>
      </c>
      <c r="O44" s="25"/>
      <c r="P44" s="28"/>
      <c r="Q44" s="28"/>
      <c r="R44" s="28"/>
      <c r="S44" s="28"/>
    </row>
    <row r="45" spans="1:27">
      <c r="A45" s="57"/>
      <c r="B45" s="49"/>
      <c r="C45" s="6">
        <v>55</v>
      </c>
      <c r="D45" s="6">
        <v>111.087</v>
      </c>
      <c r="E45" s="6">
        <v>55</v>
      </c>
      <c r="F45" s="6">
        <v>60.731000000000002</v>
      </c>
      <c r="G45" s="6">
        <v>55</v>
      </c>
      <c r="H45" s="6">
        <v>35.555</v>
      </c>
      <c r="I45" s="6">
        <v>56</v>
      </c>
      <c r="J45" s="6">
        <v>22.966000000000001</v>
      </c>
      <c r="K45" s="2"/>
      <c r="L45" s="17">
        <f>C45-E45</f>
        <v>0</v>
      </c>
      <c r="M45" s="18">
        <f>C45-G45</f>
        <v>0</v>
      </c>
      <c r="N45" s="2">
        <f>C45-I45</f>
        <v>-1</v>
      </c>
      <c r="O45" s="25"/>
      <c r="P45" s="28"/>
      <c r="Q45" s="28"/>
      <c r="R45" s="28"/>
      <c r="S45" s="28"/>
    </row>
    <row r="46" spans="1:27">
      <c r="A46" s="57"/>
      <c r="B46" s="49"/>
      <c r="C46" s="6">
        <v>55</v>
      </c>
      <c r="D46" s="6">
        <v>111.057</v>
      </c>
      <c r="E46" s="6">
        <v>56</v>
      </c>
      <c r="F46" s="6">
        <v>60.732999999999997</v>
      </c>
      <c r="G46" s="6">
        <v>55</v>
      </c>
      <c r="H46" s="6">
        <v>35.524000000000001</v>
      </c>
      <c r="I46" s="6">
        <v>55</v>
      </c>
      <c r="J46" s="6">
        <v>22.975000000000001</v>
      </c>
      <c r="K46" s="2"/>
      <c r="L46" s="17">
        <f>C46-E46</f>
        <v>-1</v>
      </c>
      <c r="M46" s="18">
        <f>C46-G46</f>
        <v>0</v>
      </c>
      <c r="N46" s="2">
        <f>C46-I46</f>
        <v>0</v>
      </c>
      <c r="O46" s="25"/>
      <c r="P46" s="28"/>
      <c r="Q46" s="28"/>
      <c r="R46" s="28"/>
      <c r="S46" s="28"/>
    </row>
    <row r="47" spans="1:27">
      <c r="A47" s="57"/>
      <c r="B47" s="49"/>
      <c r="C47" s="6">
        <v>57</v>
      </c>
      <c r="D47" s="6">
        <v>111.107</v>
      </c>
      <c r="E47" s="6">
        <v>57</v>
      </c>
      <c r="F47" s="6">
        <v>60.664999999999999</v>
      </c>
      <c r="G47" s="6">
        <v>57</v>
      </c>
      <c r="H47" s="6">
        <v>35.579000000000001</v>
      </c>
      <c r="I47" s="6">
        <v>57</v>
      </c>
      <c r="J47" s="6">
        <v>23.138999999999999</v>
      </c>
      <c r="K47" s="2"/>
      <c r="L47" s="17">
        <f>C47-E47</f>
        <v>0</v>
      </c>
      <c r="M47" s="18">
        <f>C47-G47</f>
        <v>0</v>
      </c>
      <c r="N47" s="2">
        <f>C47-I47</f>
        <v>0</v>
      </c>
      <c r="O47" s="25"/>
      <c r="P47" s="28"/>
      <c r="Q47" s="28"/>
      <c r="R47" s="28"/>
      <c r="S47" s="28"/>
    </row>
    <row r="48" spans="1:27">
      <c r="A48" s="57"/>
      <c r="B48" s="49"/>
      <c r="C48" s="6">
        <v>56</v>
      </c>
      <c r="D48" s="6">
        <v>111.127</v>
      </c>
      <c r="E48" s="6">
        <v>56</v>
      </c>
      <c r="F48" s="6">
        <v>60.734999999999999</v>
      </c>
      <c r="G48" s="6">
        <v>56</v>
      </c>
      <c r="H48" s="6">
        <v>35.524999999999999</v>
      </c>
      <c r="I48" s="6">
        <v>56</v>
      </c>
      <c r="J48" s="6">
        <v>23.128</v>
      </c>
      <c r="K48" s="2"/>
      <c r="L48" s="17">
        <f>C48-E48</f>
        <v>0</v>
      </c>
      <c r="M48" s="18">
        <f>C48-G48</f>
        <v>0</v>
      </c>
      <c r="N48" s="2">
        <f>C48-I48</f>
        <v>0</v>
      </c>
      <c r="O48" s="25"/>
      <c r="P48" s="28"/>
      <c r="Q48" s="28"/>
      <c r="R48" s="28"/>
      <c r="S48" s="28"/>
    </row>
    <row r="49" spans="1:19">
      <c r="A49" s="57"/>
      <c r="B49" s="49"/>
      <c r="C49" s="6">
        <v>55</v>
      </c>
      <c r="D49" s="6">
        <v>111.217</v>
      </c>
      <c r="E49" s="6">
        <v>56</v>
      </c>
      <c r="F49" s="6">
        <v>61.091000000000001</v>
      </c>
      <c r="G49" s="6">
        <v>55</v>
      </c>
      <c r="H49" s="6">
        <v>35.619</v>
      </c>
      <c r="I49" s="6">
        <v>56</v>
      </c>
      <c r="J49" s="6">
        <v>23.25</v>
      </c>
      <c r="K49" s="2"/>
      <c r="L49" s="17">
        <f>C49-E49</f>
        <v>-1</v>
      </c>
      <c r="M49" s="18">
        <f>C49-G49</f>
        <v>0</v>
      </c>
      <c r="N49" s="2">
        <f>C49-I49</f>
        <v>-1</v>
      </c>
      <c r="O49" s="25"/>
      <c r="P49" s="28"/>
      <c r="Q49" s="28"/>
      <c r="R49" s="28"/>
      <c r="S49" s="28"/>
    </row>
    <row r="50" spans="1:19">
      <c r="A50" s="57"/>
      <c r="B50" s="49"/>
      <c r="C50" s="6">
        <v>61</v>
      </c>
      <c r="D50" s="6">
        <v>111.06100000000001</v>
      </c>
      <c r="E50" s="6">
        <v>61</v>
      </c>
      <c r="F50" s="6">
        <v>60.707000000000001</v>
      </c>
      <c r="G50" s="6">
        <v>61</v>
      </c>
      <c r="H50" s="6">
        <v>35.417000000000002</v>
      </c>
      <c r="I50" s="6">
        <v>61</v>
      </c>
      <c r="J50" s="6">
        <v>23.013999999999999</v>
      </c>
      <c r="K50" s="2"/>
      <c r="L50" s="17">
        <f>C50-E50</f>
        <v>0</v>
      </c>
      <c r="M50" s="18">
        <f>C50-G50</f>
        <v>0</v>
      </c>
      <c r="N50" s="2">
        <f>C50-I50</f>
        <v>0</v>
      </c>
      <c r="O50" s="25"/>
      <c r="P50" s="28"/>
      <c r="Q50" s="28"/>
      <c r="R50" s="28"/>
      <c r="S50" s="28"/>
    </row>
    <row r="51" spans="1:19">
      <c r="A51" s="57"/>
      <c r="B51" s="49"/>
      <c r="C51" s="6">
        <v>56</v>
      </c>
      <c r="D51" s="6">
        <v>111.108</v>
      </c>
      <c r="E51" s="6">
        <v>57</v>
      </c>
      <c r="F51" s="6">
        <v>60.709000000000003</v>
      </c>
      <c r="G51" s="6">
        <v>56</v>
      </c>
      <c r="H51" s="6">
        <v>35.61</v>
      </c>
      <c r="I51" s="6">
        <v>56</v>
      </c>
      <c r="J51" s="6">
        <v>22.971</v>
      </c>
      <c r="K51" s="2"/>
      <c r="L51" s="17">
        <f>C51-E51</f>
        <v>-1</v>
      </c>
      <c r="M51" s="18">
        <f>C51-G51</f>
        <v>0</v>
      </c>
      <c r="N51" s="2">
        <f>C51-I51</f>
        <v>0</v>
      </c>
      <c r="O51" s="25"/>
      <c r="P51" s="2"/>
      <c r="Q51" s="2"/>
    </row>
    <row r="52" spans="1:19">
      <c r="A52" s="57"/>
      <c r="B52" s="49"/>
      <c r="C52" s="6">
        <v>55</v>
      </c>
      <c r="D52" s="6">
        <v>111.169</v>
      </c>
      <c r="E52" s="6">
        <v>55</v>
      </c>
      <c r="F52" s="6">
        <v>60.795000000000002</v>
      </c>
      <c r="G52" s="6">
        <v>55</v>
      </c>
      <c r="H52" s="6">
        <v>35.661999999999999</v>
      </c>
      <c r="I52" s="6">
        <v>56</v>
      </c>
      <c r="J52" s="6">
        <v>23.004999999999999</v>
      </c>
      <c r="K52" s="2"/>
      <c r="L52" s="17">
        <f>C52-E52</f>
        <v>0</v>
      </c>
      <c r="M52" s="18">
        <f>C52-G52</f>
        <v>0</v>
      </c>
      <c r="N52" s="2">
        <f>C52-I52</f>
        <v>-1</v>
      </c>
      <c r="O52" s="25"/>
      <c r="P52" s="2"/>
      <c r="Q52" s="2"/>
    </row>
    <row r="53" spans="1:19">
      <c r="A53" s="57"/>
      <c r="B53" s="49"/>
      <c r="C53" s="6">
        <v>58</v>
      </c>
      <c r="D53" s="6">
        <v>111.104</v>
      </c>
      <c r="E53" s="6">
        <v>58</v>
      </c>
      <c r="F53" s="6">
        <v>60.863999999999997</v>
      </c>
      <c r="G53" s="6">
        <v>58</v>
      </c>
      <c r="H53" s="6">
        <v>35.509</v>
      </c>
      <c r="I53" s="6">
        <v>58</v>
      </c>
      <c r="J53" s="6">
        <v>23.177</v>
      </c>
      <c r="K53" s="2"/>
      <c r="L53" s="17">
        <f>C53-E53</f>
        <v>0</v>
      </c>
      <c r="M53" s="18">
        <f>C53-G53</f>
        <v>0</v>
      </c>
      <c r="N53" s="2">
        <f>C53-I53</f>
        <v>0</v>
      </c>
      <c r="O53" s="25"/>
      <c r="P53" s="2"/>
      <c r="Q53" s="2"/>
    </row>
    <row r="54" spans="1:19">
      <c r="A54" s="57"/>
      <c r="B54" s="49"/>
      <c r="C54" s="6">
        <v>60</v>
      </c>
      <c r="D54" s="6">
        <v>111.101</v>
      </c>
      <c r="E54" s="6">
        <v>61</v>
      </c>
      <c r="F54" s="6">
        <v>60.753999999999998</v>
      </c>
      <c r="G54" s="6">
        <v>61</v>
      </c>
      <c r="H54" s="6">
        <v>35.549999999999997</v>
      </c>
      <c r="I54" s="6">
        <v>60</v>
      </c>
      <c r="J54" s="6">
        <v>23.033999999999999</v>
      </c>
      <c r="K54" s="2"/>
      <c r="L54" s="17">
        <f>C54-E54</f>
        <v>-1</v>
      </c>
      <c r="M54" s="18">
        <f>C54-G54</f>
        <v>-1</v>
      </c>
      <c r="N54" s="2">
        <f>C54-I54</f>
        <v>0</v>
      </c>
      <c r="O54" s="25"/>
      <c r="P54" s="2"/>
      <c r="Q54" s="2"/>
    </row>
    <row r="55" spans="1:19">
      <c r="A55" s="57"/>
      <c r="B55" s="49"/>
      <c r="C55" s="6">
        <v>57</v>
      </c>
      <c r="D55" s="6">
        <v>111.10599999999999</v>
      </c>
      <c r="E55" s="6">
        <v>57</v>
      </c>
      <c r="F55" s="6">
        <v>60.716999999999999</v>
      </c>
      <c r="G55" s="6">
        <v>57</v>
      </c>
      <c r="H55" s="6">
        <v>35.578000000000003</v>
      </c>
      <c r="I55" s="6">
        <v>57</v>
      </c>
      <c r="J55" s="6">
        <v>23.213999999999999</v>
      </c>
      <c r="K55" s="2"/>
      <c r="L55" s="17">
        <f>C55-E55</f>
        <v>0</v>
      </c>
      <c r="M55" s="18">
        <f>C55-G55</f>
        <v>0</v>
      </c>
      <c r="N55" s="2">
        <f>C55-I55</f>
        <v>0</v>
      </c>
      <c r="O55" s="25"/>
      <c r="P55" s="2"/>
      <c r="Q55" s="2"/>
    </row>
    <row r="56" spans="1:19">
      <c r="A56" s="57"/>
      <c r="B56" s="49"/>
      <c r="C56" s="6">
        <v>56</v>
      </c>
      <c r="D56" s="6">
        <v>111.182</v>
      </c>
      <c r="E56" s="6">
        <v>56</v>
      </c>
      <c r="F56" s="6">
        <v>60.597000000000001</v>
      </c>
      <c r="G56" s="6">
        <v>56</v>
      </c>
      <c r="H56" s="6">
        <v>35.494999999999997</v>
      </c>
      <c r="I56" s="6">
        <v>56</v>
      </c>
      <c r="J56" s="6">
        <v>23.216000000000001</v>
      </c>
      <c r="K56" s="2"/>
      <c r="L56" s="17">
        <f>C56-E56</f>
        <v>0</v>
      </c>
      <c r="M56" s="18">
        <f>C56-G56</f>
        <v>0</v>
      </c>
      <c r="N56" s="2">
        <f>C56-I56</f>
        <v>0</v>
      </c>
      <c r="O56" s="25"/>
      <c r="P56" s="2"/>
      <c r="Q56" s="2"/>
    </row>
    <row r="57" spans="1:19">
      <c r="A57" s="57"/>
      <c r="B57" s="49"/>
      <c r="C57" s="6">
        <v>54</v>
      </c>
      <c r="D57" s="6">
        <v>111.15300000000001</v>
      </c>
      <c r="E57" s="6">
        <v>55</v>
      </c>
      <c r="F57" s="6">
        <v>60.908999999999999</v>
      </c>
      <c r="G57" s="6">
        <v>55</v>
      </c>
      <c r="H57" s="6">
        <v>35.588000000000001</v>
      </c>
      <c r="I57" s="6">
        <v>55</v>
      </c>
      <c r="J57" s="6">
        <v>23.800999999999998</v>
      </c>
      <c r="K57" s="2"/>
      <c r="L57" s="17">
        <f>C57-E57</f>
        <v>-1</v>
      </c>
      <c r="M57" s="18">
        <f>C57-G57</f>
        <v>-1</v>
      </c>
      <c r="N57" s="2">
        <f>C57-I57</f>
        <v>-1</v>
      </c>
      <c r="O57" s="25"/>
      <c r="P57" s="2"/>
      <c r="Q57" s="2"/>
    </row>
    <row r="58" spans="1:19">
      <c r="A58" s="57"/>
      <c r="B58" s="49"/>
      <c r="C58" s="6">
        <v>57</v>
      </c>
      <c r="D58" s="6">
        <v>111.071</v>
      </c>
      <c r="E58" s="6">
        <v>57</v>
      </c>
      <c r="F58" s="6">
        <v>60.686999999999998</v>
      </c>
      <c r="G58" s="6">
        <v>57</v>
      </c>
      <c r="H58" s="6">
        <v>35.722000000000001</v>
      </c>
      <c r="I58" s="6">
        <v>57</v>
      </c>
      <c r="J58" s="6">
        <v>22.885999999999999</v>
      </c>
      <c r="K58" s="2"/>
      <c r="L58" s="17">
        <f>C58-E58</f>
        <v>0</v>
      </c>
      <c r="M58" s="18">
        <f>C58-G58</f>
        <v>0</v>
      </c>
      <c r="N58" s="2">
        <f>C58-I58</f>
        <v>0</v>
      </c>
      <c r="O58" s="25"/>
      <c r="P58" s="2"/>
      <c r="Q58" s="2"/>
    </row>
    <row r="59" spans="1:19">
      <c r="A59" s="57"/>
      <c r="B59" s="49"/>
      <c r="C59" s="6">
        <v>54</v>
      </c>
      <c r="D59" s="6">
        <v>111.17100000000001</v>
      </c>
      <c r="E59" s="6">
        <v>53</v>
      </c>
      <c r="F59" s="6">
        <v>60.767000000000003</v>
      </c>
      <c r="G59" s="6">
        <v>54</v>
      </c>
      <c r="H59" s="6">
        <v>35.673000000000002</v>
      </c>
      <c r="I59" s="6">
        <v>54</v>
      </c>
      <c r="J59" s="6">
        <v>22.998000000000001</v>
      </c>
      <c r="K59" s="2"/>
      <c r="L59" s="17">
        <f>C59-E59</f>
        <v>1</v>
      </c>
      <c r="M59" s="18">
        <f>C59-G59</f>
        <v>0</v>
      </c>
      <c r="N59" s="2">
        <f>C59-I59</f>
        <v>0</v>
      </c>
      <c r="O59" s="25"/>
      <c r="P59" s="2"/>
      <c r="Q59" s="2"/>
    </row>
    <row r="60" spans="1:19">
      <c r="A60" s="57"/>
      <c r="B60" s="49"/>
      <c r="C60" s="6">
        <v>55</v>
      </c>
      <c r="D60" s="6">
        <v>111.158</v>
      </c>
      <c r="E60" s="6">
        <v>55</v>
      </c>
      <c r="F60" s="6">
        <v>61.066000000000003</v>
      </c>
      <c r="G60" s="6">
        <v>55</v>
      </c>
      <c r="H60" s="6">
        <v>35.628999999999998</v>
      </c>
      <c r="I60" s="6">
        <v>55</v>
      </c>
      <c r="J60" s="6">
        <v>23.111999999999998</v>
      </c>
      <c r="K60" s="2"/>
      <c r="L60" s="17">
        <f>C60-E60</f>
        <v>0</v>
      </c>
      <c r="M60" s="18">
        <f>C60-G60</f>
        <v>0</v>
      </c>
      <c r="N60" s="2">
        <f>C60-I60</f>
        <v>0</v>
      </c>
      <c r="O60" s="25"/>
      <c r="P60" s="2"/>
      <c r="Q60" s="2"/>
    </row>
    <row r="61" spans="1:19">
      <c r="A61" s="57"/>
      <c r="B61" s="49"/>
      <c r="C61" s="6">
        <v>57</v>
      </c>
      <c r="D61" s="6">
        <v>111.059</v>
      </c>
      <c r="E61" s="6">
        <v>59</v>
      </c>
      <c r="F61" s="6">
        <v>60.600999999999999</v>
      </c>
      <c r="G61" s="6">
        <v>58</v>
      </c>
      <c r="H61" s="6">
        <v>35.503999999999998</v>
      </c>
      <c r="I61" s="6">
        <v>58</v>
      </c>
      <c r="J61" s="6">
        <v>23.041</v>
      </c>
      <c r="K61" s="2"/>
      <c r="L61" s="17">
        <f>C61-E61</f>
        <v>-2</v>
      </c>
      <c r="M61" s="18">
        <f>C61-G61</f>
        <v>-1</v>
      </c>
      <c r="N61" s="2">
        <f>C61-I61</f>
        <v>-1</v>
      </c>
      <c r="O61" s="25"/>
      <c r="P61" s="2"/>
      <c r="Q61" s="2"/>
    </row>
    <row r="62" spans="1:19">
      <c r="A62" s="57"/>
      <c r="B62" s="49"/>
      <c r="C62" s="6">
        <v>56</v>
      </c>
      <c r="D62" s="6">
        <v>111.108</v>
      </c>
      <c r="E62" s="6">
        <v>56</v>
      </c>
      <c r="F62" s="6">
        <v>60.718000000000004</v>
      </c>
      <c r="G62" s="6">
        <v>57</v>
      </c>
      <c r="H62" s="6">
        <v>35.567</v>
      </c>
      <c r="I62" s="6">
        <v>56</v>
      </c>
      <c r="J62" s="6">
        <v>23.004000000000001</v>
      </c>
      <c r="K62" s="2"/>
      <c r="L62" s="17">
        <f>C62-E62</f>
        <v>0</v>
      </c>
      <c r="M62" s="18">
        <f>C62-G62</f>
        <v>-1</v>
      </c>
      <c r="N62" s="2">
        <f>C62-I62</f>
        <v>0</v>
      </c>
      <c r="O62" s="25"/>
      <c r="P62" s="2"/>
      <c r="Q62" s="2"/>
    </row>
    <row r="63" spans="1:19">
      <c r="A63" s="57"/>
      <c r="B63" s="50" t="s">
        <v>14</v>
      </c>
      <c r="C63" s="5">
        <v>48</v>
      </c>
      <c r="D63" s="5">
        <v>111.08199999999999</v>
      </c>
      <c r="E63" s="5">
        <v>46</v>
      </c>
      <c r="F63" s="5">
        <v>60.692</v>
      </c>
      <c r="G63" s="5">
        <v>48</v>
      </c>
      <c r="H63" s="5">
        <v>35.472000000000001</v>
      </c>
      <c r="I63" s="5">
        <v>48</v>
      </c>
      <c r="J63" s="5">
        <v>22.959</v>
      </c>
      <c r="K63" s="2" t="s">
        <v>14</v>
      </c>
      <c r="L63" s="17">
        <f>C63-E63</f>
        <v>2</v>
      </c>
      <c r="M63" s="18">
        <f>C63-G63</f>
        <v>0</v>
      </c>
      <c r="N63" s="2">
        <f>C63-I63</f>
        <v>0</v>
      </c>
      <c r="O63" s="25"/>
      <c r="P63" s="2"/>
      <c r="Q63" s="2"/>
    </row>
    <row r="64" spans="1:19">
      <c r="A64" s="57"/>
      <c r="B64" s="50"/>
      <c r="C64" s="5">
        <v>48</v>
      </c>
      <c r="D64" s="5">
        <v>111.084</v>
      </c>
      <c r="E64" s="5">
        <v>49</v>
      </c>
      <c r="F64" s="5">
        <v>60.701000000000001</v>
      </c>
      <c r="G64" s="5">
        <v>48</v>
      </c>
      <c r="H64" s="5">
        <v>35.503</v>
      </c>
      <c r="I64" s="5">
        <v>48</v>
      </c>
      <c r="J64" s="5">
        <v>22.981000000000002</v>
      </c>
      <c r="K64" s="2"/>
      <c r="L64" s="17">
        <f>C64-E64</f>
        <v>-1</v>
      </c>
      <c r="M64" s="18">
        <f>C64-G64</f>
        <v>0</v>
      </c>
      <c r="N64" s="2">
        <f>C64-I64</f>
        <v>0</v>
      </c>
      <c r="O64" s="25"/>
      <c r="P64" s="2"/>
      <c r="Q64" s="2"/>
    </row>
    <row r="65" spans="1:17">
      <c r="A65" s="57"/>
      <c r="B65" s="50"/>
      <c r="C65" s="5">
        <v>47</v>
      </c>
      <c r="D65" s="5">
        <v>111.242</v>
      </c>
      <c r="E65" s="5">
        <v>48</v>
      </c>
      <c r="F65" s="5">
        <v>60.694000000000003</v>
      </c>
      <c r="G65" s="5">
        <v>48</v>
      </c>
      <c r="H65" s="5">
        <v>35.551000000000002</v>
      </c>
      <c r="I65" s="5">
        <v>48</v>
      </c>
      <c r="J65" s="5">
        <v>22.978000000000002</v>
      </c>
      <c r="K65" s="2"/>
      <c r="L65" s="17">
        <f>C65-E65</f>
        <v>-1</v>
      </c>
      <c r="M65" s="18">
        <f>C65-G65</f>
        <v>-1</v>
      </c>
      <c r="N65" s="2">
        <f>C65-I65</f>
        <v>-1</v>
      </c>
      <c r="O65" s="25"/>
      <c r="P65" s="2"/>
      <c r="Q65" s="2"/>
    </row>
    <row r="66" spans="1:17">
      <c r="A66" s="57"/>
      <c r="B66" s="50"/>
      <c r="C66" s="5">
        <v>47</v>
      </c>
      <c r="D66" s="5">
        <v>111.044</v>
      </c>
      <c r="E66" s="5">
        <v>49</v>
      </c>
      <c r="F66" s="5">
        <v>60.719000000000001</v>
      </c>
      <c r="G66" s="5">
        <v>49</v>
      </c>
      <c r="H66" s="5">
        <v>35.51</v>
      </c>
      <c r="I66" s="5">
        <v>48</v>
      </c>
      <c r="J66" s="5">
        <v>22.946999999999999</v>
      </c>
      <c r="K66" s="2"/>
      <c r="L66" s="17">
        <f>C66-E66</f>
        <v>-2</v>
      </c>
      <c r="M66" s="18">
        <f>C66-G66</f>
        <v>-2</v>
      </c>
      <c r="N66" s="2">
        <f>C66-I66</f>
        <v>-1</v>
      </c>
      <c r="O66" s="25"/>
      <c r="P66" s="2"/>
      <c r="Q66" s="2"/>
    </row>
    <row r="67" spans="1:17">
      <c r="A67" s="57"/>
      <c r="B67" s="50"/>
      <c r="C67" s="5">
        <v>47</v>
      </c>
      <c r="D67" s="5">
        <v>111.143</v>
      </c>
      <c r="E67" s="5">
        <v>44</v>
      </c>
      <c r="F67" s="5">
        <v>60.642000000000003</v>
      </c>
      <c r="G67" s="5">
        <v>45</v>
      </c>
      <c r="H67" s="5">
        <v>35.768999999999998</v>
      </c>
      <c r="I67" s="5">
        <v>46</v>
      </c>
      <c r="J67" s="5">
        <v>23.361999999999998</v>
      </c>
      <c r="K67" s="2"/>
      <c r="L67" s="17">
        <f>C67-E67</f>
        <v>3</v>
      </c>
      <c r="M67" s="18">
        <f>C67-G67</f>
        <v>2</v>
      </c>
      <c r="N67" s="2">
        <f>C67-I67</f>
        <v>1</v>
      </c>
      <c r="O67" s="25"/>
      <c r="P67" s="2"/>
      <c r="Q67" s="2"/>
    </row>
    <row r="68" spans="1:17">
      <c r="A68" s="57"/>
      <c r="B68" s="50"/>
      <c r="C68" s="5">
        <v>46</v>
      </c>
      <c r="D68" s="5">
        <v>111.08499999999999</v>
      </c>
      <c r="E68" s="5">
        <v>46</v>
      </c>
      <c r="F68" s="5">
        <v>60.639000000000003</v>
      </c>
      <c r="G68" s="5">
        <v>47</v>
      </c>
      <c r="H68" s="5">
        <v>35.514000000000003</v>
      </c>
      <c r="I68" s="5">
        <v>47</v>
      </c>
      <c r="J68" s="5">
        <v>23.113</v>
      </c>
      <c r="K68" s="2"/>
      <c r="L68" s="17">
        <f>C68-E68</f>
        <v>0</v>
      </c>
      <c r="M68" s="18">
        <f>C68-G68</f>
        <v>-1</v>
      </c>
      <c r="N68" s="2">
        <f>C68-I68</f>
        <v>-1</v>
      </c>
      <c r="O68" s="25"/>
      <c r="P68" s="2"/>
      <c r="Q68" s="2"/>
    </row>
    <row r="69" spans="1:17">
      <c r="A69" s="57"/>
      <c r="B69" s="50"/>
      <c r="C69" s="5">
        <v>44</v>
      </c>
      <c r="D69" s="5">
        <v>111.422</v>
      </c>
      <c r="E69" s="5">
        <v>47</v>
      </c>
      <c r="F69" s="5">
        <v>60.758000000000003</v>
      </c>
      <c r="G69" s="5">
        <v>46</v>
      </c>
      <c r="H69" s="5">
        <v>35.668999999999997</v>
      </c>
      <c r="I69" s="5">
        <v>46</v>
      </c>
      <c r="J69" s="5">
        <v>23.920999999999999</v>
      </c>
      <c r="K69" s="2"/>
      <c r="L69" s="17">
        <f>C69-E69</f>
        <v>-3</v>
      </c>
      <c r="M69" s="18">
        <f>C69-G69</f>
        <v>-2</v>
      </c>
      <c r="N69" s="2">
        <f>C69-I69</f>
        <v>-2</v>
      </c>
      <c r="O69" s="25"/>
      <c r="P69" s="2"/>
      <c r="Q69" s="2"/>
    </row>
    <row r="70" spans="1:17">
      <c r="A70" s="57"/>
      <c r="B70" s="50"/>
      <c r="C70" s="5">
        <v>47</v>
      </c>
      <c r="D70" s="5">
        <v>111.113</v>
      </c>
      <c r="E70" s="5">
        <v>47</v>
      </c>
      <c r="F70" s="5">
        <v>60.798000000000002</v>
      </c>
      <c r="G70" s="5">
        <v>47</v>
      </c>
      <c r="H70" s="5">
        <v>35.505000000000003</v>
      </c>
      <c r="I70" s="5">
        <v>48</v>
      </c>
      <c r="J70" s="5">
        <v>23.317</v>
      </c>
      <c r="K70" s="2"/>
      <c r="L70" s="17">
        <f>C70-E70</f>
        <v>0</v>
      </c>
      <c r="M70" s="18">
        <f>C70-G70</f>
        <v>0</v>
      </c>
      <c r="N70" s="2">
        <f>C70-I70</f>
        <v>-1</v>
      </c>
      <c r="O70" s="25"/>
      <c r="P70" s="2"/>
      <c r="Q70" s="2"/>
    </row>
    <row r="71" spans="1:17">
      <c r="A71" s="57"/>
      <c r="B71" s="50"/>
      <c r="C71" s="5">
        <v>45</v>
      </c>
      <c r="D71" s="5">
        <v>111.126</v>
      </c>
      <c r="E71" s="5">
        <v>46</v>
      </c>
      <c r="F71" s="5">
        <v>60.811</v>
      </c>
      <c r="G71" s="5">
        <v>47</v>
      </c>
      <c r="H71" s="5">
        <v>35.518000000000001</v>
      </c>
      <c r="I71" s="5">
        <v>47</v>
      </c>
      <c r="J71" s="5">
        <v>23.263999999999999</v>
      </c>
      <c r="K71" s="2"/>
      <c r="L71" s="17">
        <f>C71-E71</f>
        <v>-1</v>
      </c>
      <c r="M71" s="18">
        <f>C71-G71</f>
        <v>-2</v>
      </c>
      <c r="N71" s="2">
        <f>C71-I71</f>
        <v>-2</v>
      </c>
      <c r="O71" s="25"/>
      <c r="P71" s="2"/>
      <c r="Q71" s="2"/>
    </row>
    <row r="72" spans="1:17">
      <c r="A72" s="57"/>
      <c r="B72" s="50"/>
      <c r="C72" s="5">
        <v>46</v>
      </c>
      <c r="D72" s="5">
        <v>111.449</v>
      </c>
      <c r="E72" s="5">
        <v>46</v>
      </c>
      <c r="F72" s="5">
        <v>60.893000000000001</v>
      </c>
      <c r="G72" s="5">
        <v>46</v>
      </c>
      <c r="H72" s="5">
        <v>35.536999999999999</v>
      </c>
      <c r="I72" s="5">
        <v>46</v>
      </c>
      <c r="J72" s="5">
        <v>23.06</v>
      </c>
      <c r="K72" s="2"/>
      <c r="L72" s="17">
        <f>C72-E72</f>
        <v>0</v>
      </c>
      <c r="M72" s="18">
        <f>C72-G72</f>
        <v>0</v>
      </c>
      <c r="N72" s="2">
        <f>C72-I72</f>
        <v>0</v>
      </c>
      <c r="O72" s="25"/>
      <c r="P72" s="2"/>
      <c r="Q72" s="2"/>
    </row>
    <row r="73" spans="1:17">
      <c r="A73" s="57"/>
      <c r="B73" s="50"/>
      <c r="C73" s="5">
        <v>47</v>
      </c>
      <c r="D73" s="5">
        <v>111.11</v>
      </c>
      <c r="E73" s="5">
        <v>47</v>
      </c>
      <c r="F73" s="5">
        <v>60.781999999999996</v>
      </c>
      <c r="G73" s="5">
        <v>48</v>
      </c>
      <c r="H73" s="5">
        <v>35.451999999999998</v>
      </c>
      <c r="I73" s="5">
        <v>48</v>
      </c>
      <c r="J73" s="5">
        <v>22.9</v>
      </c>
      <c r="K73" s="2"/>
      <c r="L73" s="17">
        <f>C73-E73</f>
        <v>0</v>
      </c>
      <c r="M73" s="18">
        <f>C73-G73</f>
        <v>-1</v>
      </c>
      <c r="N73" s="2">
        <f>C73-I73</f>
        <v>-1</v>
      </c>
      <c r="O73" s="25"/>
      <c r="P73" s="2"/>
      <c r="Q73" s="2"/>
    </row>
    <row r="74" spans="1:17">
      <c r="A74" s="57"/>
      <c r="B74" s="50"/>
      <c r="C74" s="5">
        <v>47</v>
      </c>
      <c r="D74" s="5">
        <v>111.099</v>
      </c>
      <c r="E74" s="5">
        <v>47</v>
      </c>
      <c r="F74" s="5">
        <v>60.715000000000003</v>
      </c>
      <c r="G74" s="5">
        <v>47</v>
      </c>
      <c r="H74" s="5">
        <v>35.442999999999998</v>
      </c>
      <c r="I74" s="5">
        <v>47</v>
      </c>
      <c r="J74" s="5">
        <v>22.931000000000001</v>
      </c>
      <c r="K74" s="2"/>
      <c r="L74" s="17">
        <f>C74-E74</f>
        <v>0</v>
      </c>
      <c r="M74" s="18">
        <f>C74-G74</f>
        <v>0</v>
      </c>
      <c r="N74" s="2">
        <f>C74-I74</f>
        <v>0</v>
      </c>
      <c r="O74" s="25"/>
      <c r="P74" s="2"/>
      <c r="Q74" s="2"/>
    </row>
    <row r="75" spans="1:17">
      <c r="A75" s="57"/>
      <c r="B75" s="50"/>
      <c r="C75" s="5">
        <v>45</v>
      </c>
      <c r="D75" s="5">
        <v>111.07299999999999</v>
      </c>
      <c r="E75" s="5">
        <v>45</v>
      </c>
      <c r="F75" s="5">
        <v>60.826000000000001</v>
      </c>
      <c r="G75" s="5">
        <v>46</v>
      </c>
      <c r="H75" s="5">
        <v>37.74</v>
      </c>
      <c r="I75" s="5">
        <v>46</v>
      </c>
      <c r="J75" s="5">
        <v>23.358000000000001</v>
      </c>
      <c r="K75" s="2"/>
      <c r="L75" s="17">
        <f>C75-E75</f>
        <v>0</v>
      </c>
      <c r="M75" s="18">
        <f>C75-G75</f>
        <v>-1</v>
      </c>
      <c r="N75" s="2">
        <f>C75-I75</f>
        <v>-1</v>
      </c>
      <c r="O75" s="25"/>
      <c r="P75" s="2"/>
      <c r="Q75" s="2"/>
    </row>
    <row r="76" spans="1:17">
      <c r="A76" s="57"/>
      <c r="B76" s="50"/>
      <c r="C76" s="5">
        <v>45</v>
      </c>
      <c r="D76" s="5">
        <v>111.11499999999999</v>
      </c>
      <c r="E76" s="5">
        <v>46</v>
      </c>
      <c r="F76" s="5">
        <v>60.808999999999997</v>
      </c>
      <c r="G76" s="5">
        <v>46</v>
      </c>
      <c r="H76" s="5">
        <v>35.594000000000001</v>
      </c>
      <c r="I76" s="5">
        <v>46</v>
      </c>
      <c r="J76" s="5">
        <v>22.949000000000002</v>
      </c>
      <c r="K76" s="2"/>
      <c r="L76" s="17">
        <f>C76-E76</f>
        <v>-1</v>
      </c>
      <c r="M76" s="18">
        <f>C76-G76</f>
        <v>-1</v>
      </c>
      <c r="N76" s="2">
        <f>C76-I76</f>
        <v>-1</v>
      </c>
      <c r="O76" s="25"/>
      <c r="P76" s="2"/>
      <c r="Q76" s="2"/>
    </row>
    <row r="77" spans="1:17">
      <c r="A77" s="57"/>
      <c r="B77" s="50"/>
      <c r="C77" s="5">
        <v>45</v>
      </c>
      <c r="D77" s="5">
        <v>111.182</v>
      </c>
      <c r="E77" s="5">
        <v>46</v>
      </c>
      <c r="F77" s="5">
        <v>60.832999999999998</v>
      </c>
      <c r="G77" s="5">
        <v>45</v>
      </c>
      <c r="H77" s="5">
        <v>35.554000000000002</v>
      </c>
      <c r="I77" s="5">
        <v>45</v>
      </c>
      <c r="J77" s="5">
        <v>23.038</v>
      </c>
      <c r="K77" s="2"/>
      <c r="L77" s="17">
        <f>C77-E77</f>
        <v>-1</v>
      </c>
      <c r="M77" s="18">
        <f>C77-G77</f>
        <v>0</v>
      </c>
      <c r="N77" s="2">
        <f>C77-I77</f>
        <v>0</v>
      </c>
      <c r="O77" s="25"/>
      <c r="P77" s="2"/>
      <c r="Q77" s="2"/>
    </row>
    <row r="78" spans="1:17">
      <c r="A78" s="57"/>
      <c r="B78" s="50"/>
      <c r="C78" s="5">
        <v>45</v>
      </c>
      <c r="D78" s="5">
        <v>111.116</v>
      </c>
      <c r="E78" s="5">
        <v>45</v>
      </c>
      <c r="F78" s="5">
        <v>60.72</v>
      </c>
      <c r="G78" s="5">
        <v>45</v>
      </c>
      <c r="H78" s="5">
        <v>35.549999999999997</v>
      </c>
      <c r="I78" s="5">
        <v>45</v>
      </c>
      <c r="J78" s="5">
        <v>23.141999999999999</v>
      </c>
      <c r="K78" s="2"/>
      <c r="L78" s="17">
        <f>C78-E78</f>
        <v>0</v>
      </c>
      <c r="M78" s="18">
        <f>C78-G78</f>
        <v>0</v>
      </c>
      <c r="N78" s="2">
        <f>C78-I78</f>
        <v>0</v>
      </c>
      <c r="O78" s="25"/>
      <c r="P78" s="2"/>
      <c r="Q78" s="2"/>
    </row>
    <row r="79" spans="1:17">
      <c r="A79" s="57"/>
      <c r="B79" s="50"/>
      <c r="C79" s="5">
        <v>45</v>
      </c>
      <c r="D79" s="5">
        <v>111.77500000000001</v>
      </c>
      <c r="E79" s="5">
        <v>48</v>
      </c>
      <c r="F79" s="5">
        <v>60.829000000000001</v>
      </c>
      <c r="G79" s="5">
        <v>46</v>
      </c>
      <c r="H79" s="5">
        <v>35.51</v>
      </c>
      <c r="I79" s="5">
        <v>46</v>
      </c>
      <c r="J79" s="5">
        <v>23.071999999999999</v>
      </c>
      <c r="K79" s="2"/>
      <c r="L79" s="17">
        <f>C79-E79</f>
        <v>-3</v>
      </c>
      <c r="M79" s="18">
        <f>C79-G79</f>
        <v>-1</v>
      </c>
      <c r="N79" s="2">
        <f>C79-I79</f>
        <v>-1</v>
      </c>
      <c r="O79" s="25"/>
      <c r="P79" s="2"/>
      <c r="Q79" s="2"/>
    </row>
    <row r="80" spans="1:17">
      <c r="A80" s="57"/>
      <c r="B80" s="50"/>
      <c r="C80" s="5">
        <v>45</v>
      </c>
      <c r="D80" s="5">
        <v>111.2</v>
      </c>
      <c r="E80" s="5">
        <v>46</v>
      </c>
      <c r="F80" s="5">
        <v>60.984000000000002</v>
      </c>
      <c r="G80" s="5">
        <v>46</v>
      </c>
      <c r="H80" s="5">
        <v>35.671999999999997</v>
      </c>
      <c r="I80" s="5">
        <v>47</v>
      </c>
      <c r="J80" s="5">
        <v>23.114999999999998</v>
      </c>
      <c r="K80" s="2"/>
      <c r="L80" s="17">
        <f>C80-E80</f>
        <v>-1</v>
      </c>
      <c r="M80" s="18">
        <f>C80-G80</f>
        <v>-1</v>
      </c>
      <c r="N80" s="2">
        <f>C80-I80</f>
        <v>-2</v>
      </c>
      <c r="O80" s="25"/>
      <c r="P80" s="2"/>
      <c r="Q80" s="2"/>
    </row>
    <row r="81" spans="1:17">
      <c r="A81" s="57"/>
      <c r="B81" s="50"/>
      <c r="C81" s="5">
        <v>48</v>
      </c>
      <c r="D81" s="5">
        <v>111.122</v>
      </c>
      <c r="E81" s="5">
        <v>47</v>
      </c>
      <c r="F81" s="5">
        <v>60.749000000000002</v>
      </c>
      <c r="G81" s="5">
        <v>47</v>
      </c>
      <c r="H81" s="5">
        <v>35.557000000000002</v>
      </c>
      <c r="I81" s="5">
        <v>47</v>
      </c>
      <c r="J81" s="5">
        <v>23.064</v>
      </c>
      <c r="K81" s="2"/>
      <c r="L81" s="17">
        <f>C81-E81</f>
        <v>1</v>
      </c>
      <c r="M81" s="18">
        <f>C81-G81</f>
        <v>1</v>
      </c>
      <c r="N81" s="2">
        <f>C81-I81</f>
        <v>1</v>
      </c>
      <c r="O81" s="25"/>
      <c r="P81" s="2"/>
      <c r="Q81" s="2"/>
    </row>
    <row r="82" spans="1:17">
      <c r="A82" s="57"/>
      <c r="B82" s="50"/>
      <c r="C82" s="5">
        <v>46</v>
      </c>
      <c r="D82" s="5">
        <v>111.28700000000001</v>
      </c>
      <c r="E82" s="5">
        <v>47</v>
      </c>
      <c r="F82" s="5">
        <v>60.835999999999999</v>
      </c>
      <c r="G82" s="5">
        <v>46</v>
      </c>
      <c r="H82" s="5">
        <v>35.552999999999997</v>
      </c>
      <c r="I82" s="5">
        <v>46</v>
      </c>
      <c r="J82" s="5">
        <v>23.268999999999998</v>
      </c>
      <c r="K82" s="2"/>
      <c r="L82" s="17">
        <f>C82-E82</f>
        <v>-1</v>
      </c>
      <c r="M82" s="18">
        <f>C82-G82</f>
        <v>0</v>
      </c>
      <c r="N82" s="2">
        <f>C82-I82</f>
        <v>0</v>
      </c>
      <c r="O82" s="25"/>
      <c r="P82" s="2"/>
      <c r="Q82" s="2"/>
    </row>
    <row r="83" spans="1:17">
      <c r="A83" s="57"/>
      <c r="B83" s="50"/>
      <c r="C83" s="5">
        <v>47</v>
      </c>
      <c r="D83" s="5">
        <v>111.14100000000001</v>
      </c>
      <c r="E83" s="5">
        <v>48</v>
      </c>
      <c r="F83" s="5">
        <v>60.704999999999998</v>
      </c>
      <c r="G83" s="5">
        <v>48</v>
      </c>
      <c r="H83" s="5">
        <v>35.447000000000003</v>
      </c>
      <c r="I83" s="5">
        <v>48</v>
      </c>
      <c r="J83" s="5">
        <v>22.954000000000001</v>
      </c>
      <c r="K83" s="2"/>
      <c r="L83" s="17">
        <f>C83-E83</f>
        <v>-1</v>
      </c>
      <c r="M83" s="18">
        <f>C83-G83</f>
        <v>-1</v>
      </c>
      <c r="N83" s="2">
        <f>C83-I83</f>
        <v>-1</v>
      </c>
      <c r="O83" s="25"/>
      <c r="P83" s="2"/>
      <c r="Q83" s="2"/>
    </row>
    <row r="84" spans="1:17">
      <c r="A84" s="57"/>
      <c r="B84" s="50"/>
      <c r="C84" s="5">
        <v>49</v>
      </c>
      <c r="D84" s="5">
        <v>111.129</v>
      </c>
      <c r="E84" s="5">
        <v>49</v>
      </c>
      <c r="F84" s="5">
        <v>60.734000000000002</v>
      </c>
      <c r="G84" s="5">
        <v>48</v>
      </c>
      <c r="H84" s="5">
        <v>35.482999999999997</v>
      </c>
      <c r="I84" s="5">
        <v>49</v>
      </c>
      <c r="J84" s="5">
        <v>23.277000000000001</v>
      </c>
      <c r="K84" s="2"/>
      <c r="L84" s="17">
        <f>C84-E84</f>
        <v>0</v>
      </c>
      <c r="M84" s="18">
        <f>C84-G84</f>
        <v>1</v>
      </c>
      <c r="N84" s="2">
        <f>C84-I84</f>
        <v>0</v>
      </c>
      <c r="O84" s="25"/>
      <c r="P84" s="2"/>
      <c r="Q84" s="2"/>
    </row>
    <row r="85" spans="1:17">
      <c r="A85" s="57"/>
      <c r="B85" s="50"/>
      <c r="C85" s="5">
        <v>45</v>
      </c>
      <c r="D85" s="5">
        <v>111.116</v>
      </c>
      <c r="E85" s="5">
        <v>45</v>
      </c>
      <c r="F85" s="5">
        <v>60.792000000000002</v>
      </c>
      <c r="G85" s="5">
        <v>45</v>
      </c>
      <c r="H85" s="5">
        <v>35.603000000000002</v>
      </c>
      <c r="I85" s="5">
        <v>45</v>
      </c>
      <c r="J85" s="5">
        <v>23.3</v>
      </c>
      <c r="K85" s="2"/>
      <c r="L85" s="17">
        <f>C85-E85</f>
        <v>0</v>
      </c>
      <c r="M85" s="18">
        <f>C85-G85</f>
        <v>0</v>
      </c>
      <c r="N85" s="2">
        <f>C85-I85</f>
        <v>0</v>
      </c>
      <c r="O85" s="25"/>
      <c r="P85" s="2"/>
      <c r="Q85" s="2"/>
    </row>
    <row r="86" spans="1:17">
      <c r="A86" s="57"/>
      <c r="B86" s="50"/>
      <c r="C86" s="5">
        <v>46</v>
      </c>
      <c r="D86" s="5">
        <v>111.11499999999999</v>
      </c>
      <c r="E86" s="5">
        <v>46</v>
      </c>
      <c r="F86" s="5">
        <v>60.759</v>
      </c>
      <c r="G86" s="5">
        <v>46</v>
      </c>
      <c r="H86" s="5">
        <v>35.512</v>
      </c>
      <c r="I86" s="5">
        <v>46</v>
      </c>
      <c r="J86" s="5">
        <v>23.356000000000002</v>
      </c>
      <c r="K86" s="2"/>
      <c r="L86" s="17">
        <f>C86-E86</f>
        <v>0</v>
      </c>
      <c r="M86" s="18">
        <f>C86-G86</f>
        <v>0</v>
      </c>
      <c r="N86" s="2">
        <f>C86-I86</f>
        <v>0</v>
      </c>
      <c r="O86" s="25"/>
      <c r="P86" s="2"/>
      <c r="Q86" s="2"/>
    </row>
    <row r="87" spans="1:17">
      <c r="A87" s="57"/>
      <c r="B87" s="50"/>
      <c r="C87" s="5">
        <v>47</v>
      </c>
      <c r="D87" s="5">
        <v>111.14700000000001</v>
      </c>
      <c r="E87" s="5">
        <v>46</v>
      </c>
      <c r="F87" s="5">
        <v>60.762999999999998</v>
      </c>
      <c r="G87" s="5">
        <v>47</v>
      </c>
      <c r="H87" s="5">
        <v>35.512</v>
      </c>
      <c r="I87" s="5">
        <v>47</v>
      </c>
      <c r="J87" s="5">
        <v>22.942</v>
      </c>
      <c r="K87" s="2"/>
      <c r="L87" s="17">
        <f>C87-E87</f>
        <v>1</v>
      </c>
      <c r="M87" s="18">
        <f>C87-G87</f>
        <v>0</v>
      </c>
      <c r="N87" s="2">
        <f>C87-I87</f>
        <v>0</v>
      </c>
      <c r="O87" s="25"/>
      <c r="P87" s="2"/>
      <c r="Q87" s="2"/>
    </row>
    <row r="88" spans="1:17">
      <c r="A88" s="57"/>
      <c r="B88" s="50"/>
      <c r="C88" s="5">
        <v>47</v>
      </c>
      <c r="D88" s="5">
        <v>111.066</v>
      </c>
      <c r="E88" s="5">
        <v>47</v>
      </c>
      <c r="F88" s="5">
        <v>60.759</v>
      </c>
      <c r="G88" s="5">
        <v>47</v>
      </c>
      <c r="H88" s="5">
        <v>35.594000000000001</v>
      </c>
      <c r="I88" s="5">
        <v>47</v>
      </c>
      <c r="J88" s="5">
        <v>22.940999999999999</v>
      </c>
      <c r="K88" s="2"/>
      <c r="L88" s="17">
        <f>C88-E88</f>
        <v>0</v>
      </c>
      <c r="M88" s="18">
        <f>C88-G88</f>
        <v>0</v>
      </c>
      <c r="N88" s="2">
        <f>C88-I88</f>
        <v>0</v>
      </c>
      <c r="O88" s="25"/>
      <c r="P88" s="2"/>
      <c r="Q88" s="2"/>
    </row>
    <row r="89" spans="1:17">
      <c r="A89" s="57"/>
      <c r="B89" s="50"/>
      <c r="C89" s="5">
        <v>46</v>
      </c>
      <c r="D89" s="5">
        <v>111.068</v>
      </c>
      <c r="E89" s="5">
        <v>45</v>
      </c>
      <c r="F89" s="5">
        <v>60.713999999999999</v>
      </c>
      <c r="G89" s="5">
        <v>47</v>
      </c>
      <c r="H89" s="5">
        <v>35.572000000000003</v>
      </c>
      <c r="I89" s="5">
        <v>47</v>
      </c>
      <c r="J89" s="5">
        <v>22.992000000000001</v>
      </c>
      <c r="K89" s="2"/>
      <c r="L89" s="17">
        <f>C89-E89</f>
        <v>1</v>
      </c>
      <c r="M89" s="18">
        <f>C89-G89</f>
        <v>-1</v>
      </c>
      <c r="N89" s="2">
        <f>C89-I89</f>
        <v>-1</v>
      </c>
      <c r="O89" s="25"/>
      <c r="P89" s="2"/>
      <c r="Q89" s="2"/>
    </row>
    <row r="90" spans="1:17">
      <c r="A90" s="57"/>
      <c r="B90" s="50"/>
      <c r="C90" s="5">
        <v>46</v>
      </c>
      <c r="D90" s="5">
        <v>111.181</v>
      </c>
      <c r="E90" s="5">
        <v>45</v>
      </c>
      <c r="F90" s="5">
        <v>60.798000000000002</v>
      </c>
      <c r="G90" s="5">
        <v>46</v>
      </c>
      <c r="H90" s="5">
        <v>36.085000000000001</v>
      </c>
      <c r="I90" s="5">
        <v>46</v>
      </c>
      <c r="J90" s="5">
        <v>23.096</v>
      </c>
      <c r="K90" s="2"/>
      <c r="L90" s="17">
        <f>C90-E90</f>
        <v>1</v>
      </c>
      <c r="M90" s="18">
        <f>C90-G90</f>
        <v>0</v>
      </c>
      <c r="N90" s="2">
        <f>C90-I90</f>
        <v>0</v>
      </c>
      <c r="O90" s="25"/>
      <c r="P90" s="2"/>
      <c r="Q90" s="2"/>
    </row>
    <row r="91" spans="1:17">
      <c r="A91" s="57"/>
      <c r="B91" s="50"/>
      <c r="C91" s="5">
        <v>46</v>
      </c>
      <c r="D91" s="5">
        <v>111.134</v>
      </c>
      <c r="E91" s="5">
        <v>47</v>
      </c>
      <c r="F91" s="5">
        <v>60.805</v>
      </c>
      <c r="G91" s="5">
        <v>47</v>
      </c>
      <c r="H91" s="5">
        <v>35.512</v>
      </c>
      <c r="I91" s="5">
        <v>47</v>
      </c>
      <c r="J91" s="5">
        <v>22.905999999999999</v>
      </c>
      <c r="K91" s="2"/>
      <c r="L91" s="17">
        <f>C91-E91</f>
        <v>-1</v>
      </c>
      <c r="M91" s="18">
        <f>C91-G91</f>
        <v>-1</v>
      </c>
      <c r="N91" s="2">
        <f>C91-I91</f>
        <v>-1</v>
      </c>
      <c r="O91" s="25"/>
      <c r="P91" s="2"/>
      <c r="Q91" s="2"/>
    </row>
    <row r="92" spans="1:17">
      <c r="A92" s="57"/>
      <c r="B92" s="51"/>
      <c r="C92" s="5">
        <v>44</v>
      </c>
      <c r="D92" s="5">
        <v>111.07</v>
      </c>
      <c r="E92" s="5">
        <v>46</v>
      </c>
      <c r="F92" s="5">
        <v>60.668999999999997</v>
      </c>
      <c r="G92" s="5">
        <v>44</v>
      </c>
      <c r="H92" s="5">
        <v>35.679000000000002</v>
      </c>
      <c r="I92" s="5">
        <v>46</v>
      </c>
      <c r="J92" s="5">
        <v>23.151</v>
      </c>
      <c r="K92" s="2"/>
      <c r="L92" s="17">
        <f>C92-E92</f>
        <v>-2</v>
      </c>
      <c r="M92" s="18">
        <f>C92-G92</f>
        <v>0</v>
      </c>
      <c r="N92" s="2">
        <f>C92-I92</f>
        <v>-2</v>
      </c>
      <c r="O92" s="25"/>
      <c r="P92" s="2"/>
      <c r="Q92" s="2"/>
    </row>
    <row r="93" spans="1:17">
      <c r="A93" s="44">
        <v>200</v>
      </c>
      <c r="B93" s="47" t="s">
        <v>11</v>
      </c>
      <c r="C93" s="3">
        <v>120</v>
      </c>
      <c r="D93" s="3">
        <v>221.208</v>
      </c>
      <c r="E93" s="3">
        <v>120</v>
      </c>
      <c r="F93" s="3">
        <v>120.81399999999999</v>
      </c>
      <c r="G93" s="3">
        <v>120</v>
      </c>
      <c r="H93" s="3">
        <v>70.593000000000004</v>
      </c>
      <c r="I93" s="3">
        <v>120</v>
      </c>
      <c r="J93" s="3">
        <v>45.853999999999999</v>
      </c>
      <c r="K93" s="2" t="s">
        <v>16</v>
      </c>
      <c r="L93" s="17">
        <f>C93-E93</f>
        <v>0</v>
      </c>
      <c r="M93" s="18">
        <f>C93-G93</f>
        <v>0</v>
      </c>
      <c r="N93" s="2">
        <f>C93-I93</f>
        <v>0</v>
      </c>
      <c r="O93" s="25"/>
      <c r="P93" s="2"/>
      <c r="Q93" s="2"/>
    </row>
    <row r="94" spans="1:17">
      <c r="A94" s="45"/>
      <c r="B94" s="48"/>
      <c r="C94" s="3">
        <v>124</v>
      </c>
      <c r="D94" s="3">
        <v>221.17</v>
      </c>
      <c r="E94" s="3">
        <v>124</v>
      </c>
      <c r="F94" s="3">
        <v>120.843</v>
      </c>
      <c r="G94" s="3">
        <v>124</v>
      </c>
      <c r="H94" s="3">
        <v>70.555000000000007</v>
      </c>
      <c r="I94" s="3">
        <v>124</v>
      </c>
      <c r="J94" s="3">
        <v>45.706000000000003</v>
      </c>
      <c r="K94" s="2" t="s">
        <v>11</v>
      </c>
      <c r="L94" s="17">
        <f>C94-E94</f>
        <v>0</v>
      </c>
      <c r="M94" s="18">
        <f>C94-G94</f>
        <v>0</v>
      </c>
      <c r="N94" s="2">
        <f>C94-I94</f>
        <v>0</v>
      </c>
      <c r="O94" s="25"/>
      <c r="P94" s="2"/>
      <c r="Q94" s="2"/>
    </row>
    <row r="95" spans="1:17">
      <c r="A95" s="45"/>
      <c r="B95" s="48"/>
      <c r="C95" s="3">
        <v>124</v>
      </c>
      <c r="D95" s="3">
        <v>221.30600000000001</v>
      </c>
      <c r="E95" s="3">
        <v>123</v>
      </c>
      <c r="F95" s="3">
        <v>120.673</v>
      </c>
      <c r="G95" s="3">
        <v>124</v>
      </c>
      <c r="H95" s="3">
        <v>70.638000000000005</v>
      </c>
      <c r="I95" s="3">
        <v>123</v>
      </c>
      <c r="J95" s="3">
        <v>45.685000000000002</v>
      </c>
      <c r="K95" s="2"/>
      <c r="L95" s="17">
        <f>C95-E95</f>
        <v>1</v>
      </c>
      <c r="M95" s="18">
        <f>C95-G95</f>
        <v>0</v>
      </c>
      <c r="N95" s="2">
        <f>C95-I95</f>
        <v>1</v>
      </c>
      <c r="O95" s="25"/>
      <c r="P95" s="2"/>
      <c r="Q95" s="2"/>
    </row>
    <row r="96" spans="1:17">
      <c r="A96" s="45"/>
      <c r="B96" s="48"/>
      <c r="C96" s="3">
        <v>121</v>
      </c>
      <c r="D96" s="3">
        <v>221.27199999999999</v>
      </c>
      <c r="E96" s="3">
        <v>121</v>
      </c>
      <c r="F96" s="3">
        <v>120.81399999999999</v>
      </c>
      <c r="G96" s="3">
        <v>120</v>
      </c>
      <c r="H96" s="3">
        <v>70.694999999999993</v>
      </c>
      <c r="I96" s="3">
        <v>121</v>
      </c>
      <c r="J96" s="3">
        <v>45.844999999999999</v>
      </c>
      <c r="K96" s="2"/>
      <c r="L96" s="17">
        <f>C96-E96</f>
        <v>0</v>
      </c>
      <c r="M96" s="18">
        <f>C96-G96</f>
        <v>1</v>
      </c>
      <c r="N96" s="2">
        <f>C96-I96</f>
        <v>0</v>
      </c>
      <c r="O96" s="25"/>
      <c r="P96" s="2"/>
      <c r="Q96" s="2"/>
    </row>
    <row r="97" spans="1:17">
      <c r="A97" s="45"/>
      <c r="B97" s="48"/>
      <c r="C97" s="3">
        <v>120</v>
      </c>
      <c r="D97" s="3">
        <v>221.19399999999999</v>
      </c>
      <c r="E97" s="3">
        <v>118</v>
      </c>
      <c r="F97" s="3">
        <v>120.904</v>
      </c>
      <c r="G97" s="3">
        <v>119</v>
      </c>
      <c r="H97" s="3">
        <v>70.677000000000007</v>
      </c>
      <c r="I97" s="3">
        <v>119</v>
      </c>
      <c r="J97" s="3">
        <v>45.750999999999998</v>
      </c>
      <c r="K97" s="2"/>
      <c r="L97" s="17">
        <f>C97-E97</f>
        <v>2</v>
      </c>
      <c r="M97" s="18">
        <f>C97-G97</f>
        <v>1</v>
      </c>
      <c r="N97" s="2">
        <f>C97-I97</f>
        <v>1</v>
      </c>
      <c r="O97" s="25"/>
      <c r="P97" s="2"/>
      <c r="Q97" s="2"/>
    </row>
    <row r="98" spans="1:17">
      <c r="A98" s="45"/>
      <c r="B98" s="48"/>
      <c r="C98" s="3">
        <v>121</v>
      </c>
      <c r="D98" s="3">
        <v>221.35</v>
      </c>
      <c r="E98" s="3">
        <v>123</v>
      </c>
      <c r="F98" s="3">
        <v>120.816</v>
      </c>
      <c r="G98" s="3">
        <v>120</v>
      </c>
      <c r="H98" s="3">
        <v>70.974000000000004</v>
      </c>
      <c r="I98" s="3">
        <v>121</v>
      </c>
      <c r="J98" s="3">
        <v>46.143999999999998</v>
      </c>
      <c r="K98" s="2"/>
      <c r="L98" s="17">
        <f>C98-E98</f>
        <v>-2</v>
      </c>
      <c r="M98" s="18">
        <f>C98-G98</f>
        <v>1</v>
      </c>
      <c r="N98" s="2">
        <f>C98-I98</f>
        <v>0</v>
      </c>
      <c r="O98" s="25"/>
      <c r="P98" s="2"/>
      <c r="Q98" s="2"/>
    </row>
    <row r="99" spans="1:17">
      <c r="A99" s="45"/>
      <c r="B99" s="48"/>
      <c r="C99" s="3">
        <v>121</v>
      </c>
      <c r="D99" s="3">
        <v>221.40299999999999</v>
      </c>
      <c r="E99" s="3">
        <v>122</v>
      </c>
      <c r="F99" s="3">
        <v>120.654</v>
      </c>
      <c r="G99" s="3">
        <v>122</v>
      </c>
      <c r="H99" s="3">
        <v>70.608999999999995</v>
      </c>
      <c r="I99" s="3">
        <v>122</v>
      </c>
      <c r="J99" s="3">
        <v>45.695999999999998</v>
      </c>
      <c r="K99" s="2"/>
      <c r="L99" s="17">
        <f>C99-E99</f>
        <v>-1</v>
      </c>
      <c r="M99" s="18">
        <f>C99-G99</f>
        <v>-1</v>
      </c>
      <c r="N99" s="2">
        <f>C99-I99</f>
        <v>-1</v>
      </c>
      <c r="O99" s="25"/>
      <c r="P99" s="2"/>
      <c r="Q99" s="2"/>
    </row>
    <row r="100" spans="1:17">
      <c r="A100" s="45"/>
      <c r="B100" s="48"/>
      <c r="C100" s="3">
        <v>118</v>
      </c>
      <c r="D100" s="3">
        <v>221.08199999999999</v>
      </c>
      <c r="E100" s="3">
        <v>118</v>
      </c>
      <c r="F100" s="3">
        <v>120.797</v>
      </c>
      <c r="G100" s="3">
        <v>119</v>
      </c>
      <c r="H100" s="3">
        <v>70.557000000000002</v>
      </c>
      <c r="I100" s="3">
        <v>119</v>
      </c>
      <c r="J100" s="3">
        <v>45.91</v>
      </c>
      <c r="K100" s="2"/>
      <c r="L100" s="17">
        <f>C100-E100</f>
        <v>0</v>
      </c>
      <c r="M100" s="18">
        <f>C100-G100</f>
        <v>-1</v>
      </c>
      <c r="N100" s="2">
        <f>C100-I100</f>
        <v>-1</v>
      </c>
      <c r="O100" s="25"/>
      <c r="P100" s="2"/>
      <c r="Q100" s="2"/>
    </row>
    <row r="101" spans="1:17">
      <c r="A101" s="45"/>
      <c r="B101" s="48"/>
      <c r="C101" s="3">
        <v>121</v>
      </c>
      <c r="D101" s="3">
        <v>221.245</v>
      </c>
      <c r="E101" s="3">
        <v>120</v>
      </c>
      <c r="F101" s="3">
        <v>120.902</v>
      </c>
      <c r="G101" s="3">
        <v>121</v>
      </c>
      <c r="H101" s="3">
        <v>70.563999999999993</v>
      </c>
      <c r="I101" s="3">
        <v>121</v>
      </c>
      <c r="J101" s="3">
        <v>45.527999999999999</v>
      </c>
      <c r="K101" s="2"/>
      <c r="L101" s="17">
        <f>C101-E101</f>
        <v>1</v>
      </c>
      <c r="M101" s="18">
        <f>C101-G101</f>
        <v>0</v>
      </c>
      <c r="N101" s="2">
        <f>C101-I101</f>
        <v>0</v>
      </c>
      <c r="O101" s="25"/>
      <c r="P101" s="2"/>
      <c r="Q101" s="2"/>
    </row>
    <row r="102" spans="1:17">
      <c r="A102" s="45"/>
      <c r="B102" s="48"/>
      <c r="C102" s="3">
        <v>120</v>
      </c>
      <c r="D102" s="3">
        <v>221.11799999999999</v>
      </c>
      <c r="E102" s="3">
        <v>122</v>
      </c>
      <c r="F102" s="3">
        <v>120.96</v>
      </c>
      <c r="G102" s="3">
        <v>122</v>
      </c>
      <c r="H102" s="3">
        <v>70.703999999999994</v>
      </c>
      <c r="I102" s="3">
        <v>121</v>
      </c>
      <c r="J102" s="3">
        <v>45.737000000000002</v>
      </c>
      <c r="K102" s="2"/>
      <c r="L102" s="17">
        <f>C102-E102</f>
        <v>-2</v>
      </c>
      <c r="M102" s="18">
        <f>C102-G102</f>
        <v>-2</v>
      </c>
      <c r="N102" s="2">
        <f>C102-I102</f>
        <v>-1</v>
      </c>
      <c r="O102" s="25"/>
      <c r="P102" s="2"/>
      <c r="Q102" s="2"/>
    </row>
    <row r="103" spans="1:17">
      <c r="A103" s="45"/>
      <c r="B103" s="48"/>
      <c r="C103" s="3">
        <v>120</v>
      </c>
      <c r="D103" s="3">
        <v>221.09399999999999</v>
      </c>
      <c r="E103" s="3">
        <v>119</v>
      </c>
      <c r="F103" s="3">
        <v>120.807</v>
      </c>
      <c r="G103" s="3">
        <v>119</v>
      </c>
      <c r="H103" s="3">
        <v>70.674999999999997</v>
      </c>
      <c r="I103" s="3">
        <v>120</v>
      </c>
      <c r="J103" s="3">
        <v>45.668999999999997</v>
      </c>
      <c r="K103" s="2"/>
      <c r="L103" s="17">
        <f>C103-E103</f>
        <v>1</v>
      </c>
      <c r="M103" s="18">
        <f>C103-G103</f>
        <v>1</v>
      </c>
      <c r="N103" s="2">
        <f>C103-I103</f>
        <v>0</v>
      </c>
      <c r="O103" s="25"/>
      <c r="P103" s="2"/>
      <c r="Q103" s="2"/>
    </row>
    <row r="104" spans="1:17">
      <c r="A104" s="45"/>
      <c r="B104" s="48"/>
      <c r="C104" s="3">
        <v>120</v>
      </c>
      <c r="D104" s="3">
        <v>221.19399999999999</v>
      </c>
      <c r="E104" s="3">
        <v>120</v>
      </c>
      <c r="F104" s="3">
        <v>120.72799999999999</v>
      </c>
      <c r="G104" s="3">
        <v>120</v>
      </c>
      <c r="H104" s="3">
        <v>70.593000000000004</v>
      </c>
      <c r="I104" s="3">
        <v>120</v>
      </c>
      <c r="J104" s="3">
        <v>45.703000000000003</v>
      </c>
      <c r="K104" s="2"/>
      <c r="L104" s="17">
        <f>C104-E104</f>
        <v>0</v>
      </c>
      <c r="M104" s="18">
        <f>C104-G104</f>
        <v>0</v>
      </c>
      <c r="N104" s="2">
        <f>C104-I104</f>
        <v>0</v>
      </c>
      <c r="O104" s="25"/>
      <c r="P104" s="2"/>
      <c r="Q104" s="2"/>
    </row>
    <row r="105" spans="1:17">
      <c r="A105" s="45"/>
      <c r="B105" s="48"/>
      <c r="C105" s="3">
        <v>120</v>
      </c>
      <c r="D105" s="3">
        <v>221.23500000000001</v>
      </c>
      <c r="E105" s="3">
        <v>120</v>
      </c>
      <c r="F105" s="3">
        <v>120.878</v>
      </c>
      <c r="G105" s="3">
        <v>120</v>
      </c>
      <c r="H105" s="3">
        <v>70.915999999999997</v>
      </c>
      <c r="I105" s="3">
        <v>120</v>
      </c>
      <c r="J105" s="3">
        <v>45.585999999999999</v>
      </c>
      <c r="K105" s="2"/>
      <c r="L105" s="17">
        <f>C105-E105</f>
        <v>0</v>
      </c>
      <c r="M105" s="18">
        <f>C105-G105</f>
        <v>0</v>
      </c>
      <c r="N105" s="2">
        <f>C105-I105</f>
        <v>0</v>
      </c>
      <c r="O105" s="25"/>
      <c r="P105" s="2"/>
      <c r="Q105" s="2"/>
    </row>
    <row r="106" spans="1:17">
      <c r="A106" s="45"/>
      <c r="B106" s="48"/>
      <c r="C106" s="3">
        <v>124</v>
      </c>
      <c r="D106" s="3">
        <v>221.256</v>
      </c>
      <c r="E106" s="3">
        <v>123</v>
      </c>
      <c r="F106" s="3">
        <v>120.92100000000001</v>
      </c>
      <c r="G106" s="3">
        <v>124</v>
      </c>
      <c r="H106" s="3">
        <v>70.534999999999997</v>
      </c>
      <c r="I106" s="3">
        <v>125</v>
      </c>
      <c r="J106" s="3">
        <v>45.677999999999997</v>
      </c>
      <c r="K106" s="2"/>
      <c r="L106" s="17">
        <f>C106-E106</f>
        <v>1</v>
      </c>
      <c r="M106" s="18">
        <f>C106-G106</f>
        <v>0</v>
      </c>
      <c r="N106" s="2">
        <f>C106-I106</f>
        <v>-1</v>
      </c>
      <c r="O106" s="25"/>
      <c r="P106" s="2"/>
      <c r="Q106" s="2"/>
    </row>
    <row r="107" spans="1:17">
      <c r="A107" s="45"/>
      <c r="B107" s="48"/>
      <c r="C107" s="3">
        <v>121</v>
      </c>
      <c r="D107" s="3">
        <v>221.17</v>
      </c>
      <c r="E107" s="3">
        <v>122</v>
      </c>
      <c r="F107" s="3">
        <v>120.914</v>
      </c>
      <c r="G107" s="3">
        <v>123</v>
      </c>
      <c r="H107" s="3">
        <v>70.768000000000001</v>
      </c>
      <c r="I107" s="3">
        <v>123</v>
      </c>
      <c r="J107" s="3">
        <v>45.732999999999997</v>
      </c>
      <c r="K107" s="2"/>
      <c r="L107" s="17">
        <f>C107-E107</f>
        <v>-1</v>
      </c>
      <c r="M107" s="18">
        <f>C107-G107</f>
        <v>-2</v>
      </c>
      <c r="N107" s="2">
        <f>C107-I107</f>
        <v>-2</v>
      </c>
      <c r="O107" s="25"/>
      <c r="P107" s="2"/>
      <c r="Q107" s="2"/>
    </row>
    <row r="108" spans="1:17">
      <c r="A108" s="45"/>
      <c r="B108" s="48"/>
      <c r="C108" s="3">
        <v>122</v>
      </c>
      <c r="D108" s="3">
        <v>221.29300000000001</v>
      </c>
      <c r="E108" s="3">
        <v>123</v>
      </c>
      <c r="F108" s="3">
        <v>120.86799999999999</v>
      </c>
      <c r="G108" s="3">
        <v>124</v>
      </c>
      <c r="H108" s="3">
        <v>70.965000000000003</v>
      </c>
      <c r="I108" s="3">
        <v>123</v>
      </c>
      <c r="J108" s="3">
        <v>45.795000000000002</v>
      </c>
      <c r="L108" s="17">
        <f>C108-E108</f>
        <v>-1</v>
      </c>
      <c r="M108" s="18">
        <f>C108-G108</f>
        <v>-2</v>
      </c>
      <c r="N108" s="2">
        <f>C108-I108</f>
        <v>-1</v>
      </c>
      <c r="O108" s="25"/>
      <c r="P108" s="2"/>
      <c r="Q108" s="2"/>
    </row>
    <row r="109" spans="1:17">
      <c r="A109" s="45"/>
      <c r="B109" s="48"/>
      <c r="C109" s="3">
        <v>123</v>
      </c>
      <c r="D109" s="3">
        <v>221.113</v>
      </c>
      <c r="E109" s="3">
        <v>123</v>
      </c>
      <c r="F109" s="3">
        <v>120.714</v>
      </c>
      <c r="G109" s="3">
        <v>123</v>
      </c>
      <c r="H109" s="3">
        <v>70.635999999999996</v>
      </c>
      <c r="I109" s="3">
        <v>123</v>
      </c>
      <c r="J109" s="3">
        <v>45.710999999999999</v>
      </c>
      <c r="L109" s="17">
        <f>C109-E109</f>
        <v>0</v>
      </c>
      <c r="M109" s="18">
        <f>C109-G109</f>
        <v>0</v>
      </c>
      <c r="N109" s="2">
        <f>C109-I109</f>
        <v>0</v>
      </c>
      <c r="O109" s="25"/>
      <c r="P109" s="2"/>
      <c r="Q109" s="2"/>
    </row>
    <row r="110" spans="1:17">
      <c r="A110" s="45"/>
      <c r="B110" s="48"/>
      <c r="C110" s="3">
        <v>119</v>
      </c>
      <c r="D110" s="3">
        <v>221.53899999999999</v>
      </c>
      <c r="E110" s="3">
        <v>120</v>
      </c>
      <c r="F110" s="3">
        <v>120.99299999999999</v>
      </c>
      <c r="G110" s="3">
        <v>118</v>
      </c>
      <c r="H110" s="3">
        <v>70.953999999999994</v>
      </c>
      <c r="I110" s="3">
        <v>118</v>
      </c>
      <c r="J110" s="3">
        <v>45.936</v>
      </c>
      <c r="L110" s="17">
        <f>C110-E110</f>
        <v>-1</v>
      </c>
      <c r="M110" s="18">
        <f>C110-G110</f>
        <v>1</v>
      </c>
      <c r="N110" s="2">
        <f>C110-I110</f>
        <v>1</v>
      </c>
      <c r="O110" s="25"/>
      <c r="P110" s="2"/>
      <c r="Q110" s="2"/>
    </row>
    <row r="111" spans="1:17">
      <c r="A111" s="45"/>
      <c r="B111" s="48"/>
      <c r="C111" s="3">
        <v>124</v>
      </c>
      <c r="D111" s="3">
        <v>221.25200000000001</v>
      </c>
      <c r="E111" s="3">
        <v>122</v>
      </c>
      <c r="F111" s="3">
        <v>120.813</v>
      </c>
      <c r="G111" s="3">
        <v>124</v>
      </c>
      <c r="H111" s="3">
        <v>70.581999999999994</v>
      </c>
      <c r="I111" s="3">
        <v>124</v>
      </c>
      <c r="J111" s="3">
        <v>45.610999999999997</v>
      </c>
      <c r="L111" s="17">
        <f>C111-E111</f>
        <v>2</v>
      </c>
      <c r="M111" s="18">
        <f>C111-G111</f>
        <v>0</v>
      </c>
      <c r="N111" s="2">
        <f>C111-I111</f>
        <v>0</v>
      </c>
      <c r="O111" s="25"/>
      <c r="P111" s="2"/>
      <c r="Q111" s="2"/>
    </row>
    <row r="112" spans="1:17">
      <c r="A112" s="45"/>
      <c r="B112" s="48"/>
      <c r="C112" s="3">
        <v>121</v>
      </c>
      <c r="D112" s="3">
        <v>221.238</v>
      </c>
      <c r="E112" s="3">
        <v>120</v>
      </c>
      <c r="F112" s="3">
        <v>120.768</v>
      </c>
      <c r="G112" s="3">
        <v>120</v>
      </c>
      <c r="H112" s="3">
        <v>70.563999999999993</v>
      </c>
      <c r="I112" s="3">
        <v>120</v>
      </c>
      <c r="J112" s="3">
        <v>45.86</v>
      </c>
      <c r="L112" s="17">
        <f>C112-E112</f>
        <v>1</v>
      </c>
      <c r="M112" s="18">
        <f>C112-G112</f>
        <v>1</v>
      </c>
      <c r="N112" s="2">
        <f>C112-I112</f>
        <v>1</v>
      </c>
      <c r="O112" s="25"/>
      <c r="P112" s="2"/>
      <c r="Q112" s="2"/>
    </row>
    <row r="113" spans="1:17">
      <c r="A113" s="45"/>
      <c r="B113" s="48"/>
      <c r="C113" s="3">
        <v>120</v>
      </c>
      <c r="D113" s="3">
        <v>221.154</v>
      </c>
      <c r="E113" s="3">
        <v>121</v>
      </c>
      <c r="F113" s="3">
        <v>120.78700000000001</v>
      </c>
      <c r="G113" s="3">
        <v>121</v>
      </c>
      <c r="H113" s="3">
        <v>70.602000000000004</v>
      </c>
      <c r="I113" s="3">
        <v>121</v>
      </c>
      <c r="J113" s="3">
        <v>45.774999999999999</v>
      </c>
      <c r="L113" s="17">
        <f>C113-E113</f>
        <v>-1</v>
      </c>
      <c r="M113" s="18">
        <f>C113-G113</f>
        <v>-1</v>
      </c>
      <c r="N113" s="2">
        <f>C113-I113</f>
        <v>-1</v>
      </c>
      <c r="O113" s="25"/>
      <c r="P113" s="2"/>
      <c r="Q113" s="2"/>
    </row>
    <row r="114" spans="1:17">
      <c r="A114" s="45"/>
      <c r="B114" s="48"/>
      <c r="C114" s="3">
        <v>123</v>
      </c>
      <c r="D114" s="3">
        <v>221.291</v>
      </c>
      <c r="E114" s="3">
        <v>123</v>
      </c>
      <c r="F114" s="3">
        <v>120.75700000000001</v>
      </c>
      <c r="G114" s="3">
        <v>123</v>
      </c>
      <c r="H114" s="3">
        <v>70.616</v>
      </c>
      <c r="I114" s="3">
        <v>124</v>
      </c>
      <c r="J114" s="3">
        <v>46</v>
      </c>
      <c r="L114" s="17">
        <f>C114-E114</f>
        <v>0</v>
      </c>
      <c r="M114" s="18">
        <f>C114-G114</f>
        <v>0</v>
      </c>
      <c r="N114" s="2">
        <f>C114-I114</f>
        <v>-1</v>
      </c>
      <c r="O114" s="25"/>
      <c r="P114" s="2"/>
      <c r="Q114" s="2"/>
    </row>
    <row r="115" spans="1:17">
      <c r="A115" s="45"/>
      <c r="B115" s="48"/>
      <c r="C115" s="3">
        <v>126</v>
      </c>
      <c r="D115" s="3">
        <v>221.21899999999999</v>
      </c>
      <c r="E115" s="3">
        <v>126</v>
      </c>
      <c r="F115" s="3">
        <v>120.928</v>
      </c>
      <c r="G115" s="3">
        <v>126</v>
      </c>
      <c r="H115" s="3">
        <v>70.611999999999995</v>
      </c>
      <c r="I115" s="3">
        <v>126</v>
      </c>
      <c r="J115" s="3">
        <v>45.76</v>
      </c>
      <c r="L115" s="17">
        <f>C115-E115</f>
        <v>0</v>
      </c>
      <c r="M115" s="18">
        <f>C115-G115</f>
        <v>0</v>
      </c>
      <c r="N115" s="2">
        <f>C115-I115</f>
        <v>0</v>
      </c>
      <c r="O115" s="25"/>
      <c r="P115" s="2"/>
      <c r="Q115" s="2"/>
    </row>
    <row r="116" spans="1:17">
      <c r="A116" s="45"/>
      <c r="B116" s="48"/>
      <c r="C116" s="3">
        <v>120</v>
      </c>
      <c r="D116" s="3">
        <v>221.19499999999999</v>
      </c>
      <c r="E116" s="3">
        <v>120</v>
      </c>
      <c r="F116" s="3">
        <v>120.718</v>
      </c>
      <c r="G116" s="3">
        <v>120</v>
      </c>
      <c r="H116" s="3">
        <v>70.700999999999993</v>
      </c>
      <c r="I116" s="3">
        <v>121</v>
      </c>
      <c r="J116" s="3">
        <v>45.9</v>
      </c>
      <c r="L116" s="17">
        <f>C116-E116</f>
        <v>0</v>
      </c>
      <c r="M116" s="18">
        <f>C116-G116</f>
        <v>0</v>
      </c>
      <c r="N116" s="2">
        <f>C116-I116</f>
        <v>-1</v>
      </c>
      <c r="O116" s="25"/>
      <c r="P116" s="2"/>
      <c r="Q116" s="2"/>
    </row>
    <row r="117" spans="1:17">
      <c r="A117" s="45"/>
      <c r="B117" s="48"/>
      <c r="C117" s="3">
        <v>125</v>
      </c>
      <c r="D117" s="3">
        <v>221.28899999999999</v>
      </c>
      <c r="E117" s="3">
        <v>124</v>
      </c>
      <c r="F117" s="3">
        <v>120.925</v>
      </c>
      <c r="G117" s="3">
        <v>126</v>
      </c>
      <c r="H117" s="3">
        <v>70.581000000000003</v>
      </c>
      <c r="I117" s="3">
        <v>125</v>
      </c>
      <c r="J117" s="3">
        <v>45.753999999999998</v>
      </c>
      <c r="L117" s="17">
        <f>C117-E117</f>
        <v>1</v>
      </c>
      <c r="M117" s="18">
        <f>C117-G117</f>
        <v>-1</v>
      </c>
      <c r="N117" s="2">
        <f>C117-I117</f>
        <v>0</v>
      </c>
      <c r="O117" s="25"/>
      <c r="P117" s="2"/>
      <c r="Q117" s="2"/>
    </row>
    <row r="118" spans="1:17">
      <c r="A118" s="45"/>
      <c r="B118" s="48"/>
      <c r="C118" s="3">
        <v>119</v>
      </c>
      <c r="D118" s="3">
        <v>221.09800000000001</v>
      </c>
      <c r="E118" s="3">
        <v>118</v>
      </c>
      <c r="F118" s="3">
        <v>120.86499999999999</v>
      </c>
      <c r="G118" s="3">
        <v>118</v>
      </c>
      <c r="H118" s="3">
        <v>70.698999999999998</v>
      </c>
      <c r="I118" s="3">
        <v>119</v>
      </c>
      <c r="J118" s="3">
        <v>45.780999999999999</v>
      </c>
      <c r="L118" s="17">
        <f>C118-E118</f>
        <v>1</v>
      </c>
      <c r="M118" s="18">
        <f>C118-G118</f>
        <v>1</v>
      </c>
      <c r="N118" s="2">
        <f>C118-I118</f>
        <v>0</v>
      </c>
      <c r="O118" s="25"/>
      <c r="P118" s="2"/>
      <c r="Q118" s="2"/>
    </row>
    <row r="119" spans="1:17">
      <c r="A119" s="45"/>
      <c r="B119" s="48"/>
      <c r="C119" s="3">
        <v>120</v>
      </c>
      <c r="D119" s="3">
        <v>221.29900000000001</v>
      </c>
      <c r="E119" s="3">
        <v>120</v>
      </c>
      <c r="F119" s="3">
        <v>120.825</v>
      </c>
      <c r="G119" s="3">
        <v>121</v>
      </c>
      <c r="H119" s="3">
        <v>70.787999999999997</v>
      </c>
      <c r="I119" s="3">
        <v>120</v>
      </c>
      <c r="J119" s="3">
        <v>46.023000000000003</v>
      </c>
      <c r="L119" s="17">
        <f>C119-E119</f>
        <v>0</v>
      </c>
      <c r="M119" s="18">
        <f>C119-G119</f>
        <v>-1</v>
      </c>
      <c r="N119" s="2">
        <f>C119-I119</f>
        <v>0</v>
      </c>
      <c r="O119" s="25"/>
      <c r="P119" s="2"/>
      <c r="Q119" s="2"/>
    </row>
    <row r="120" spans="1:17">
      <c r="A120" s="45"/>
      <c r="B120" s="48"/>
      <c r="C120" s="3">
        <v>120</v>
      </c>
      <c r="D120" s="3">
        <v>221.208</v>
      </c>
      <c r="E120" s="3">
        <v>120</v>
      </c>
      <c r="F120" s="3">
        <v>120.9</v>
      </c>
      <c r="G120" s="3">
        <v>120</v>
      </c>
      <c r="H120" s="3">
        <v>70.691000000000003</v>
      </c>
      <c r="I120" s="3">
        <v>121</v>
      </c>
      <c r="J120" s="3">
        <v>45.970999999999997</v>
      </c>
      <c r="L120" s="17">
        <f>C120-E120</f>
        <v>0</v>
      </c>
      <c r="M120" s="18">
        <f>C120-G120</f>
        <v>0</v>
      </c>
      <c r="N120" s="2">
        <f>C120-I120</f>
        <v>-1</v>
      </c>
      <c r="O120" s="25"/>
      <c r="P120" s="2"/>
      <c r="Q120" s="2"/>
    </row>
    <row r="121" spans="1:17">
      <c r="A121" s="45"/>
      <c r="B121" s="48"/>
      <c r="C121" s="3">
        <v>120</v>
      </c>
      <c r="D121" s="3">
        <v>221.27500000000001</v>
      </c>
      <c r="E121" s="3">
        <v>120</v>
      </c>
      <c r="F121" s="3">
        <v>121.02500000000001</v>
      </c>
      <c r="G121" s="3">
        <v>120</v>
      </c>
      <c r="H121" s="3">
        <v>70.671000000000006</v>
      </c>
      <c r="I121" s="3">
        <v>120</v>
      </c>
      <c r="J121" s="3">
        <v>46.201000000000001</v>
      </c>
      <c r="L121" s="17">
        <f>C121-E121</f>
        <v>0</v>
      </c>
      <c r="M121" s="18">
        <f>C121-G121</f>
        <v>0</v>
      </c>
      <c r="N121" s="2">
        <f>C121-I121</f>
        <v>0</v>
      </c>
      <c r="O121" s="25"/>
      <c r="P121" s="2"/>
      <c r="Q121" s="2"/>
    </row>
    <row r="122" spans="1:17">
      <c r="A122" s="45"/>
      <c r="B122" s="48"/>
      <c r="C122" s="3">
        <v>125</v>
      </c>
      <c r="D122" s="3">
        <v>221.303</v>
      </c>
      <c r="E122" s="3">
        <v>124</v>
      </c>
      <c r="F122" s="3">
        <v>120.998</v>
      </c>
      <c r="G122" s="3">
        <v>124</v>
      </c>
      <c r="H122" s="3">
        <v>70.528000000000006</v>
      </c>
      <c r="I122" s="3">
        <v>124</v>
      </c>
      <c r="J122" s="3">
        <v>45.798000000000002</v>
      </c>
      <c r="L122" s="17">
        <f>C122-E122</f>
        <v>1</v>
      </c>
      <c r="M122" s="18">
        <f>C122-G122</f>
        <v>1</v>
      </c>
      <c r="N122" s="2">
        <f>C122-I122</f>
        <v>1</v>
      </c>
      <c r="O122" s="25"/>
      <c r="P122" s="2"/>
      <c r="Q122" s="2"/>
    </row>
    <row r="123" spans="1:17">
      <c r="A123" s="45"/>
      <c r="B123" s="49" t="s">
        <v>13</v>
      </c>
      <c r="C123" s="6">
        <v>110</v>
      </c>
      <c r="D123" s="6">
        <v>221.14599999999999</v>
      </c>
      <c r="E123" s="6">
        <v>109</v>
      </c>
      <c r="F123" s="6">
        <v>120.738</v>
      </c>
      <c r="G123" s="6">
        <v>110</v>
      </c>
      <c r="H123" s="6">
        <v>70.863</v>
      </c>
      <c r="I123" s="6">
        <v>110</v>
      </c>
      <c r="J123" s="6">
        <v>45.694000000000003</v>
      </c>
      <c r="K123" s="2" t="s">
        <v>13</v>
      </c>
      <c r="L123" s="17">
        <f>C123-E123</f>
        <v>1</v>
      </c>
      <c r="M123" s="18">
        <f>C123-G123</f>
        <v>0</v>
      </c>
      <c r="N123" s="2">
        <f>C123-I123</f>
        <v>0</v>
      </c>
      <c r="O123" s="25"/>
      <c r="P123" s="2"/>
      <c r="Q123" s="2"/>
    </row>
    <row r="124" spans="1:17">
      <c r="A124" s="45"/>
      <c r="B124" s="49"/>
      <c r="C124" s="6">
        <v>107</v>
      </c>
      <c r="D124" s="6">
        <v>221.44</v>
      </c>
      <c r="E124" s="6">
        <v>108</v>
      </c>
      <c r="F124" s="6">
        <v>120.935</v>
      </c>
      <c r="G124" s="6">
        <v>107</v>
      </c>
      <c r="H124" s="6">
        <v>70.989000000000004</v>
      </c>
      <c r="I124" s="6">
        <v>108</v>
      </c>
      <c r="J124" s="6">
        <v>46.16</v>
      </c>
      <c r="L124" s="17">
        <f>C124-E124</f>
        <v>-1</v>
      </c>
      <c r="M124" s="18">
        <f>C124-G124</f>
        <v>0</v>
      </c>
      <c r="N124" s="2">
        <f>C124-I124</f>
        <v>-1</v>
      </c>
      <c r="O124" s="25"/>
      <c r="P124" s="2"/>
      <c r="Q124" s="2"/>
    </row>
    <row r="125" spans="1:17">
      <c r="A125" s="45"/>
      <c r="B125" s="49"/>
      <c r="C125" s="6">
        <v>115</v>
      </c>
      <c r="D125" s="6">
        <v>221.279</v>
      </c>
      <c r="E125" s="6">
        <v>113</v>
      </c>
      <c r="F125" s="6">
        <v>120.80200000000001</v>
      </c>
      <c r="G125" s="6">
        <v>115</v>
      </c>
      <c r="H125" s="6">
        <v>70.597999999999999</v>
      </c>
      <c r="I125" s="6">
        <v>115</v>
      </c>
      <c r="J125" s="6">
        <v>45.825000000000003</v>
      </c>
      <c r="L125" s="17">
        <f>C125-E125</f>
        <v>2</v>
      </c>
      <c r="M125" s="18">
        <f>C125-G125</f>
        <v>0</v>
      </c>
      <c r="N125" s="2">
        <f>C125-I125</f>
        <v>0</v>
      </c>
      <c r="O125" s="25"/>
      <c r="P125" s="2"/>
      <c r="Q125" s="2"/>
    </row>
    <row r="126" spans="1:17">
      <c r="A126" s="45"/>
      <c r="B126" s="49"/>
      <c r="C126" s="6">
        <v>109</v>
      </c>
      <c r="D126" s="6">
        <v>221.209</v>
      </c>
      <c r="E126" s="6">
        <v>113</v>
      </c>
      <c r="F126" s="6">
        <v>120.81100000000001</v>
      </c>
      <c r="G126" s="6">
        <v>113</v>
      </c>
      <c r="H126" s="6">
        <v>70.668000000000006</v>
      </c>
      <c r="I126" s="6">
        <v>113</v>
      </c>
      <c r="J126" s="6">
        <v>45.883000000000003</v>
      </c>
      <c r="L126" s="17">
        <f>C126-E126</f>
        <v>-4</v>
      </c>
      <c r="M126" s="18">
        <f>C126-G126</f>
        <v>-4</v>
      </c>
      <c r="N126" s="2">
        <f>C126-I126</f>
        <v>-4</v>
      </c>
      <c r="O126" s="25"/>
      <c r="P126" s="2"/>
      <c r="Q126" s="2"/>
    </row>
    <row r="127" spans="1:17">
      <c r="A127" s="45"/>
      <c r="B127" s="49"/>
      <c r="C127" s="6">
        <v>115</v>
      </c>
      <c r="D127" s="6">
        <v>221.36799999999999</v>
      </c>
      <c r="E127" s="6">
        <v>116</v>
      </c>
      <c r="F127" s="6">
        <v>120.699</v>
      </c>
      <c r="G127" s="6">
        <v>115</v>
      </c>
      <c r="H127" s="6">
        <v>70.653000000000006</v>
      </c>
      <c r="I127" s="6">
        <v>114</v>
      </c>
      <c r="J127" s="6">
        <v>45.670999999999999</v>
      </c>
      <c r="L127" s="17">
        <f>C127-E127</f>
        <v>-1</v>
      </c>
      <c r="M127" s="18">
        <f>C127-G127</f>
        <v>0</v>
      </c>
      <c r="N127" s="2">
        <f>C127-I127</f>
        <v>1</v>
      </c>
      <c r="O127" s="25"/>
      <c r="P127" s="2"/>
      <c r="Q127" s="2"/>
    </row>
    <row r="128" spans="1:17">
      <c r="A128" s="45"/>
      <c r="B128" s="49"/>
      <c r="C128" s="6">
        <v>115</v>
      </c>
      <c r="D128" s="6">
        <v>221.17</v>
      </c>
      <c r="E128" s="6">
        <v>115</v>
      </c>
      <c r="F128" s="6">
        <v>120.773</v>
      </c>
      <c r="G128" s="6">
        <v>115</v>
      </c>
      <c r="H128" s="6">
        <v>70.524000000000001</v>
      </c>
      <c r="I128" s="6">
        <v>115</v>
      </c>
      <c r="J128" s="6">
        <v>45.744</v>
      </c>
      <c r="L128" s="17">
        <f>C128-E128</f>
        <v>0</v>
      </c>
      <c r="M128" s="18">
        <f>C128-G128</f>
        <v>0</v>
      </c>
      <c r="N128" s="2">
        <f>C128-I128</f>
        <v>0</v>
      </c>
      <c r="O128" s="25"/>
      <c r="P128" s="2"/>
      <c r="Q128" s="2"/>
    </row>
    <row r="129" spans="1:17">
      <c r="A129" s="45"/>
      <c r="B129" s="49"/>
      <c r="C129" s="6">
        <v>115</v>
      </c>
      <c r="D129" s="6">
        <v>221.274</v>
      </c>
      <c r="E129" s="6">
        <v>115</v>
      </c>
      <c r="F129" s="6">
        <v>120.798</v>
      </c>
      <c r="G129" s="6">
        <v>115</v>
      </c>
      <c r="H129" s="6">
        <v>70.772999999999996</v>
      </c>
      <c r="I129" s="6">
        <v>117</v>
      </c>
      <c r="J129" s="6">
        <v>45.841000000000001</v>
      </c>
      <c r="L129" s="17">
        <f>C129-E129</f>
        <v>0</v>
      </c>
      <c r="M129" s="18">
        <f>C129-G129</f>
        <v>0</v>
      </c>
      <c r="N129" s="2">
        <f>C129-I129</f>
        <v>-2</v>
      </c>
      <c r="O129" s="25"/>
      <c r="P129" s="2"/>
      <c r="Q129" s="2"/>
    </row>
    <row r="130" spans="1:17">
      <c r="A130" s="45"/>
      <c r="B130" s="49"/>
      <c r="C130" s="6">
        <v>115</v>
      </c>
      <c r="D130" s="6">
        <v>221.43</v>
      </c>
      <c r="E130" s="6">
        <v>115</v>
      </c>
      <c r="F130" s="6">
        <v>120.91</v>
      </c>
      <c r="G130" s="6">
        <v>116</v>
      </c>
      <c r="H130" s="6">
        <v>70.882000000000005</v>
      </c>
      <c r="I130" s="6">
        <v>115</v>
      </c>
      <c r="J130" s="6">
        <v>45.850999999999999</v>
      </c>
      <c r="L130" s="17">
        <f>C130-E130</f>
        <v>0</v>
      </c>
      <c r="M130" s="18">
        <f>C130-G130</f>
        <v>-1</v>
      </c>
      <c r="N130" s="2">
        <f>C130-I130</f>
        <v>0</v>
      </c>
      <c r="O130" s="25"/>
      <c r="P130" s="2"/>
      <c r="Q130" s="2"/>
    </row>
    <row r="131" spans="1:17">
      <c r="A131" s="45"/>
      <c r="B131" s="49"/>
      <c r="C131" s="6">
        <v>110</v>
      </c>
      <c r="D131" s="6">
        <v>221.405</v>
      </c>
      <c r="E131" s="6">
        <v>111</v>
      </c>
      <c r="F131" s="6">
        <v>120.801</v>
      </c>
      <c r="G131" s="6">
        <v>113</v>
      </c>
      <c r="H131" s="6">
        <v>70.673000000000002</v>
      </c>
      <c r="I131" s="6">
        <v>112</v>
      </c>
      <c r="J131" s="6">
        <v>45.777999999999999</v>
      </c>
      <c r="L131" s="17">
        <f>C131-E131</f>
        <v>-1</v>
      </c>
      <c r="M131" s="18">
        <f>C131-G131</f>
        <v>-3</v>
      </c>
      <c r="N131" s="2">
        <f>C131-I131</f>
        <v>-2</v>
      </c>
      <c r="O131" s="25"/>
      <c r="P131" s="2"/>
      <c r="Q131" s="2"/>
    </row>
    <row r="132" spans="1:17">
      <c r="A132" s="45"/>
      <c r="B132" s="49"/>
      <c r="C132" s="6">
        <v>110</v>
      </c>
      <c r="D132" s="6">
        <v>221.25200000000001</v>
      </c>
      <c r="E132" s="6">
        <v>111</v>
      </c>
      <c r="F132" s="6">
        <v>121.027</v>
      </c>
      <c r="G132" s="6">
        <v>112</v>
      </c>
      <c r="H132" s="6">
        <v>70.897999999999996</v>
      </c>
      <c r="I132" s="6">
        <v>111</v>
      </c>
      <c r="J132" s="6">
        <v>45.765000000000001</v>
      </c>
      <c r="L132" s="17">
        <f>C132-E132</f>
        <v>-1</v>
      </c>
      <c r="M132" s="18">
        <f>C132-G132</f>
        <v>-2</v>
      </c>
      <c r="N132" s="2">
        <f>C132-I132</f>
        <v>-1</v>
      </c>
      <c r="O132" s="25"/>
      <c r="P132" s="2"/>
      <c r="Q132" s="2"/>
    </row>
    <row r="133" spans="1:17">
      <c r="A133" s="45"/>
      <c r="B133" s="49"/>
      <c r="C133" s="6">
        <v>111</v>
      </c>
      <c r="D133" s="6">
        <v>221.13800000000001</v>
      </c>
      <c r="E133" s="6">
        <v>110</v>
      </c>
      <c r="F133" s="6">
        <v>120.89700000000001</v>
      </c>
      <c r="G133" s="6">
        <v>112</v>
      </c>
      <c r="H133" s="6">
        <v>70.665999999999997</v>
      </c>
      <c r="I133" s="6">
        <v>111</v>
      </c>
      <c r="J133" s="6">
        <v>45.823999999999998</v>
      </c>
      <c r="L133" s="17">
        <f>C133-E133</f>
        <v>1</v>
      </c>
      <c r="M133" s="18">
        <f>C133-G133</f>
        <v>-1</v>
      </c>
      <c r="N133" s="2">
        <f>C133-I133</f>
        <v>0</v>
      </c>
      <c r="O133" s="25"/>
      <c r="P133" s="2"/>
      <c r="Q133" s="2"/>
    </row>
    <row r="134" spans="1:17">
      <c r="A134" s="45"/>
      <c r="B134" s="49"/>
      <c r="C134" s="6">
        <v>109</v>
      </c>
      <c r="D134" s="6">
        <v>221.31700000000001</v>
      </c>
      <c r="E134" s="6">
        <v>108</v>
      </c>
      <c r="F134" s="6">
        <v>121.148</v>
      </c>
      <c r="G134" s="6">
        <v>109</v>
      </c>
      <c r="H134" s="6">
        <v>70.722999999999999</v>
      </c>
      <c r="I134" s="6">
        <v>107</v>
      </c>
      <c r="J134" s="6">
        <v>46.082000000000001</v>
      </c>
      <c r="L134" s="17">
        <f>C134-E134</f>
        <v>1</v>
      </c>
      <c r="M134" s="18">
        <f>C134-G134</f>
        <v>0</v>
      </c>
      <c r="N134" s="2">
        <f>C134-I134</f>
        <v>2</v>
      </c>
      <c r="O134" s="25"/>
      <c r="P134" s="2"/>
      <c r="Q134" s="2"/>
    </row>
    <row r="135" spans="1:17">
      <c r="A135" s="45"/>
      <c r="B135" s="49"/>
      <c r="C135" s="6">
        <v>111</v>
      </c>
      <c r="D135" s="6">
        <v>221.20099999999999</v>
      </c>
      <c r="E135" s="6">
        <v>112</v>
      </c>
      <c r="F135" s="6">
        <v>121.04900000000001</v>
      </c>
      <c r="G135" s="6">
        <v>113</v>
      </c>
      <c r="H135" s="6">
        <v>70.611000000000004</v>
      </c>
      <c r="I135" s="6">
        <v>114</v>
      </c>
      <c r="J135" s="6">
        <v>45.71</v>
      </c>
      <c r="L135" s="17">
        <f>C135-E135</f>
        <v>-1</v>
      </c>
      <c r="M135" s="18">
        <f>C135-G135</f>
        <v>-2</v>
      </c>
      <c r="N135" s="2">
        <f>C135-I135</f>
        <v>-3</v>
      </c>
      <c r="O135" s="25"/>
      <c r="P135" s="2"/>
      <c r="Q135" s="2"/>
    </row>
    <row r="136" spans="1:17">
      <c r="A136" s="45"/>
      <c r="B136" s="49"/>
      <c r="C136" s="6">
        <v>119</v>
      </c>
      <c r="D136" s="6">
        <v>221.166</v>
      </c>
      <c r="E136" s="6">
        <v>119</v>
      </c>
      <c r="F136" s="6">
        <v>120.88200000000001</v>
      </c>
      <c r="G136" s="6">
        <v>117</v>
      </c>
      <c r="H136" s="6">
        <v>70.805999999999997</v>
      </c>
      <c r="I136" s="6">
        <v>119</v>
      </c>
      <c r="J136" s="6">
        <v>45.73</v>
      </c>
      <c r="L136" s="17">
        <f>C136-E136</f>
        <v>0</v>
      </c>
      <c r="M136" s="18">
        <f>C136-G136</f>
        <v>2</v>
      </c>
      <c r="N136" s="2">
        <f>C136-I136</f>
        <v>0</v>
      </c>
      <c r="O136" s="25"/>
      <c r="P136" s="2"/>
      <c r="Q136" s="2"/>
    </row>
    <row r="137" spans="1:17">
      <c r="A137" s="45"/>
      <c r="B137" s="49"/>
      <c r="C137" s="6">
        <v>116</v>
      </c>
      <c r="D137" s="6">
        <v>221.09</v>
      </c>
      <c r="E137" s="6">
        <v>116</v>
      </c>
      <c r="F137" s="6">
        <v>120.93</v>
      </c>
      <c r="G137" s="6">
        <v>114</v>
      </c>
      <c r="H137" s="6">
        <v>70.62</v>
      </c>
      <c r="I137" s="6">
        <v>115</v>
      </c>
      <c r="J137" s="6">
        <v>45.707000000000001</v>
      </c>
      <c r="L137" s="17">
        <f>C137-E137</f>
        <v>0</v>
      </c>
      <c r="M137" s="18">
        <f>C137-G137</f>
        <v>2</v>
      </c>
      <c r="N137" s="2">
        <f>C137-I137</f>
        <v>1</v>
      </c>
      <c r="O137" s="25"/>
      <c r="P137" s="2"/>
      <c r="Q137" s="2"/>
    </row>
    <row r="138" spans="1:17">
      <c r="A138" s="45"/>
      <c r="B138" s="49"/>
      <c r="C138" s="6">
        <v>115</v>
      </c>
      <c r="D138" s="6">
        <v>221.22399999999999</v>
      </c>
      <c r="E138" s="6">
        <v>116</v>
      </c>
      <c r="F138" s="6">
        <v>120.75700000000001</v>
      </c>
      <c r="G138" s="6">
        <v>116</v>
      </c>
      <c r="H138" s="6">
        <v>70.706999999999994</v>
      </c>
      <c r="I138" s="6">
        <v>116</v>
      </c>
      <c r="J138" s="6">
        <v>45.719000000000001</v>
      </c>
      <c r="L138" s="17">
        <f>C138-E138</f>
        <v>-1</v>
      </c>
      <c r="M138" s="18">
        <f>C138-G138</f>
        <v>-1</v>
      </c>
      <c r="N138" s="2">
        <f>C138-I138</f>
        <v>-1</v>
      </c>
      <c r="O138" s="25"/>
      <c r="P138" s="2"/>
      <c r="Q138" s="2"/>
    </row>
    <row r="139" spans="1:17">
      <c r="A139" s="45"/>
      <c r="B139" s="49"/>
      <c r="C139" s="6">
        <v>107</v>
      </c>
      <c r="D139" s="6">
        <v>221.13200000000001</v>
      </c>
      <c r="E139" s="6">
        <v>104</v>
      </c>
      <c r="F139" s="6">
        <v>120.961</v>
      </c>
      <c r="G139" s="6">
        <v>110</v>
      </c>
      <c r="H139" s="6">
        <v>71.346999999999994</v>
      </c>
      <c r="I139" s="6">
        <v>113</v>
      </c>
      <c r="J139" s="6">
        <v>46.512999999999998</v>
      </c>
      <c r="L139" s="17">
        <f>C139-E139</f>
        <v>3</v>
      </c>
      <c r="M139" s="18">
        <f>C139-G139</f>
        <v>-3</v>
      </c>
      <c r="N139" s="2">
        <f>C139-I139</f>
        <v>-6</v>
      </c>
      <c r="O139" s="25"/>
      <c r="P139" s="2"/>
      <c r="Q139" s="2"/>
    </row>
    <row r="140" spans="1:17">
      <c r="A140" s="45"/>
      <c r="B140" s="49"/>
      <c r="C140" s="6">
        <v>113</v>
      </c>
      <c r="D140" s="6">
        <v>221.31299999999999</v>
      </c>
      <c r="E140" s="6">
        <v>114</v>
      </c>
      <c r="F140" s="6">
        <v>120.982</v>
      </c>
      <c r="G140" s="6">
        <v>113</v>
      </c>
      <c r="H140" s="6">
        <v>70.706999999999994</v>
      </c>
      <c r="I140" s="6">
        <v>113</v>
      </c>
      <c r="J140" s="6">
        <v>45.905999999999999</v>
      </c>
      <c r="L140" s="17">
        <f>C140-E140</f>
        <v>-1</v>
      </c>
      <c r="M140" s="18">
        <f>C140-G140</f>
        <v>0</v>
      </c>
      <c r="N140" s="2">
        <f>C140-I140</f>
        <v>0</v>
      </c>
      <c r="O140" s="25"/>
      <c r="P140" s="2"/>
      <c r="Q140" s="2"/>
    </row>
    <row r="141" spans="1:17">
      <c r="A141" s="45"/>
      <c r="B141" s="49"/>
      <c r="C141" s="6">
        <v>115</v>
      </c>
      <c r="D141" s="6">
        <v>221.06700000000001</v>
      </c>
      <c r="E141" s="6">
        <v>114</v>
      </c>
      <c r="F141" s="6">
        <v>120.977</v>
      </c>
      <c r="G141" s="6">
        <v>115</v>
      </c>
      <c r="H141" s="6">
        <v>70.725999999999999</v>
      </c>
      <c r="I141" s="6">
        <v>115</v>
      </c>
      <c r="J141" s="6">
        <v>45.741</v>
      </c>
      <c r="L141" s="17">
        <f>C141-E141</f>
        <v>1</v>
      </c>
      <c r="M141" s="18">
        <f>C141-G141</f>
        <v>0</v>
      </c>
      <c r="N141" s="2">
        <f>C141-I141</f>
        <v>0</v>
      </c>
      <c r="O141" s="25"/>
      <c r="P141" s="2"/>
      <c r="Q141" s="2"/>
    </row>
    <row r="142" spans="1:17">
      <c r="A142" s="45"/>
      <c r="B142" s="49"/>
      <c r="C142" s="6">
        <v>117</v>
      </c>
      <c r="D142" s="6">
        <v>221.501</v>
      </c>
      <c r="E142" s="6">
        <v>118</v>
      </c>
      <c r="F142" s="6">
        <v>120.94199999999999</v>
      </c>
      <c r="G142" s="6">
        <v>118</v>
      </c>
      <c r="H142" s="6">
        <v>70.837000000000003</v>
      </c>
      <c r="I142" s="6">
        <v>119</v>
      </c>
      <c r="J142" s="6">
        <v>45.598999999999997</v>
      </c>
      <c r="L142" s="17">
        <f>C142-E142</f>
        <v>-1</v>
      </c>
      <c r="M142" s="18">
        <f>C142-G142</f>
        <v>-1</v>
      </c>
      <c r="N142" s="2">
        <f>C142-I142</f>
        <v>-2</v>
      </c>
      <c r="O142" s="25"/>
      <c r="P142" s="2"/>
      <c r="Q142" s="2"/>
    </row>
    <row r="143" spans="1:17">
      <c r="A143" s="45"/>
      <c r="B143" s="49"/>
      <c r="C143" s="6">
        <v>115</v>
      </c>
      <c r="D143" s="6">
        <v>221.286</v>
      </c>
      <c r="E143" s="6">
        <v>114</v>
      </c>
      <c r="F143" s="6">
        <v>120.928</v>
      </c>
      <c r="G143" s="6">
        <v>115</v>
      </c>
      <c r="H143" s="6">
        <v>70.718999999999994</v>
      </c>
      <c r="I143" s="6">
        <v>116</v>
      </c>
      <c r="J143" s="6">
        <v>45.813000000000002</v>
      </c>
      <c r="L143" s="17">
        <f>C143-E143</f>
        <v>1</v>
      </c>
      <c r="M143" s="18">
        <f>C143-G143</f>
        <v>0</v>
      </c>
      <c r="N143" s="2">
        <f>C143-I143</f>
        <v>-1</v>
      </c>
      <c r="O143" s="25"/>
      <c r="P143" s="2"/>
      <c r="Q143" s="2"/>
    </row>
    <row r="144" spans="1:17">
      <c r="A144" s="45"/>
      <c r="B144" s="49"/>
      <c r="C144" s="6">
        <v>107</v>
      </c>
      <c r="D144" s="6">
        <v>221.19300000000001</v>
      </c>
      <c r="E144" s="6">
        <v>107</v>
      </c>
      <c r="F144" s="6">
        <v>120.693</v>
      </c>
      <c r="G144" s="6">
        <v>108</v>
      </c>
      <c r="H144" s="6">
        <v>70.772999999999996</v>
      </c>
      <c r="I144" s="6">
        <v>108</v>
      </c>
      <c r="J144" s="6">
        <v>45.753999999999998</v>
      </c>
      <c r="L144" s="17">
        <f>C144-E144</f>
        <v>0</v>
      </c>
      <c r="M144" s="18">
        <f>C144-G144</f>
        <v>-1</v>
      </c>
      <c r="N144" s="2">
        <f>C144-I144</f>
        <v>-1</v>
      </c>
      <c r="O144" s="25"/>
      <c r="P144" s="2"/>
      <c r="Q144" s="2"/>
    </row>
    <row r="145" spans="1:17">
      <c r="A145" s="45"/>
      <c r="B145" s="49"/>
      <c r="C145" s="6">
        <v>110</v>
      </c>
      <c r="D145" s="6">
        <v>221.154</v>
      </c>
      <c r="E145" s="6">
        <v>110</v>
      </c>
      <c r="F145" s="6">
        <v>120.768</v>
      </c>
      <c r="G145" s="6">
        <v>111</v>
      </c>
      <c r="H145" s="6">
        <v>70.673000000000002</v>
      </c>
      <c r="I145" s="6">
        <v>112</v>
      </c>
      <c r="J145" s="6">
        <v>45.854999999999997</v>
      </c>
      <c r="L145" s="17">
        <f>C145-E145</f>
        <v>0</v>
      </c>
      <c r="M145" s="18">
        <f>C145-G145</f>
        <v>-1</v>
      </c>
      <c r="N145" s="2">
        <f>C145-I145</f>
        <v>-2</v>
      </c>
      <c r="O145" s="25"/>
      <c r="P145" s="2"/>
      <c r="Q145" s="2"/>
    </row>
    <row r="146" spans="1:17">
      <c r="A146" s="45"/>
      <c r="B146" s="49"/>
      <c r="C146" s="6">
        <v>112</v>
      </c>
      <c r="D146" s="6">
        <v>221.36600000000001</v>
      </c>
      <c r="E146" s="6">
        <v>113</v>
      </c>
      <c r="F146" s="6">
        <v>120.678</v>
      </c>
      <c r="G146" s="6">
        <v>113</v>
      </c>
      <c r="H146" s="6">
        <v>70.953999999999994</v>
      </c>
      <c r="I146" s="6">
        <v>113</v>
      </c>
      <c r="J146" s="6">
        <v>46.133000000000003</v>
      </c>
      <c r="L146" s="17">
        <f>C146-E146</f>
        <v>-1</v>
      </c>
      <c r="M146" s="18">
        <f>C146-G146</f>
        <v>-1</v>
      </c>
      <c r="N146" s="2">
        <f>C146-I146</f>
        <v>-1</v>
      </c>
      <c r="O146" s="25"/>
      <c r="P146" s="2"/>
      <c r="Q146" s="2"/>
    </row>
    <row r="147" spans="1:17">
      <c r="A147" s="45"/>
      <c r="B147" s="49"/>
      <c r="C147" s="6">
        <v>110</v>
      </c>
      <c r="D147" s="6">
        <v>221.11500000000001</v>
      </c>
      <c r="E147" s="6">
        <v>111</v>
      </c>
      <c r="F147" s="6">
        <v>120.931</v>
      </c>
      <c r="G147" s="6">
        <v>111</v>
      </c>
      <c r="H147" s="6">
        <v>70.674000000000007</v>
      </c>
      <c r="I147" s="6">
        <v>111</v>
      </c>
      <c r="J147" s="6">
        <v>45.878999999999998</v>
      </c>
      <c r="L147" s="17">
        <f>C147-E147</f>
        <v>-1</v>
      </c>
      <c r="M147" s="18">
        <f>C147-G147</f>
        <v>-1</v>
      </c>
      <c r="N147" s="2">
        <f>C147-I147</f>
        <v>-1</v>
      </c>
      <c r="O147" s="25"/>
      <c r="P147" s="2"/>
      <c r="Q147" s="2"/>
    </row>
    <row r="148" spans="1:17">
      <c r="A148" s="45"/>
      <c r="B148" s="49"/>
      <c r="C148" s="6">
        <v>115</v>
      </c>
      <c r="D148" s="6">
        <v>221.09700000000001</v>
      </c>
      <c r="E148" s="6">
        <v>112</v>
      </c>
      <c r="F148" s="6">
        <v>120.745</v>
      </c>
      <c r="G148" s="6">
        <v>115</v>
      </c>
      <c r="H148" s="6">
        <v>70.63</v>
      </c>
      <c r="I148" s="6">
        <v>115</v>
      </c>
      <c r="J148" s="6">
        <v>45.564999999999998</v>
      </c>
      <c r="L148" s="17">
        <f>C148-E148</f>
        <v>3</v>
      </c>
      <c r="M148" s="18">
        <f>C148-G148</f>
        <v>0</v>
      </c>
      <c r="N148" s="2">
        <f>C148-I148</f>
        <v>0</v>
      </c>
      <c r="O148" s="25"/>
      <c r="P148" s="2"/>
      <c r="Q148" s="2"/>
    </row>
    <row r="149" spans="1:17">
      <c r="A149" s="45"/>
      <c r="B149" s="49"/>
      <c r="C149" s="6">
        <v>111</v>
      </c>
      <c r="D149" s="6">
        <v>221.27199999999999</v>
      </c>
      <c r="E149" s="6">
        <v>108</v>
      </c>
      <c r="F149" s="6">
        <v>120.854</v>
      </c>
      <c r="G149" s="6">
        <v>111</v>
      </c>
      <c r="H149" s="6">
        <v>70.622</v>
      </c>
      <c r="I149" s="6">
        <v>110</v>
      </c>
      <c r="J149" s="6">
        <v>45.793999999999997</v>
      </c>
      <c r="L149" s="17">
        <f>C149-E149</f>
        <v>3</v>
      </c>
      <c r="M149" s="18">
        <f>C149-G149</f>
        <v>0</v>
      </c>
      <c r="N149" s="2">
        <f>C149-I149</f>
        <v>1</v>
      </c>
      <c r="O149" s="25"/>
      <c r="P149" s="2"/>
      <c r="Q149" s="2"/>
    </row>
    <row r="150" spans="1:17">
      <c r="A150" s="45"/>
      <c r="B150" s="49"/>
      <c r="C150" s="6">
        <v>110</v>
      </c>
      <c r="D150" s="6">
        <v>221.27699999999999</v>
      </c>
      <c r="E150" s="6">
        <v>111</v>
      </c>
      <c r="F150" s="6">
        <v>121.066</v>
      </c>
      <c r="G150" s="6">
        <v>111</v>
      </c>
      <c r="H150" s="6">
        <v>70.572000000000003</v>
      </c>
      <c r="I150" s="6">
        <v>110</v>
      </c>
      <c r="J150" s="6">
        <v>45.698999999999998</v>
      </c>
      <c r="L150" s="17">
        <f>C150-E150</f>
        <v>-1</v>
      </c>
      <c r="M150" s="18">
        <f>C150-G150</f>
        <v>-1</v>
      </c>
      <c r="N150" s="2">
        <f>C150-I150</f>
        <v>0</v>
      </c>
      <c r="O150" s="25"/>
      <c r="P150" s="2"/>
      <c r="Q150" s="2"/>
    </row>
    <row r="151" spans="1:17">
      <c r="A151" s="45"/>
      <c r="B151" s="49"/>
      <c r="C151" s="6">
        <v>113</v>
      </c>
      <c r="D151" s="6">
        <v>221.16499999999999</v>
      </c>
      <c r="E151" s="6">
        <v>113</v>
      </c>
      <c r="F151" s="6">
        <v>120.871</v>
      </c>
      <c r="G151" s="6">
        <v>113</v>
      </c>
      <c r="H151" s="6">
        <v>70.599999999999994</v>
      </c>
      <c r="I151" s="6">
        <v>113</v>
      </c>
      <c r="J151" s="6">
        <v>46.079000000000001</v>
      </c>
      <c r="L151" s="17">
        <f>C151-E151</f>
        <v>0</v>
      </c>
      <c r="M151" s="18">
        <f>C151-G151</f>
        <v>0</v>
      </c>
      <c r="N151" s="2">
        <f>C151-I151</f>
        <v>0</v>
      </c>
      <c r="O151" s="25"/>
      <c r="P151" s="2"/>
      <c r="Q151" s="2"/>
    </row>
    <row r="152" spans="1:17">
      <c r="A152" s="45"/>
      <c r="B152" s="49"/>
      <c r="C152" s="6">
        <v>114</v>
      </c>
      <c r="D152" s="6">
        <v>221.21299999999999</v>
      </c>
      <c r="E152" s="6">
        <v>113</v>
      </c>
      <c r="F152" s="6">
        <v>120.99</v>
      </c>
      <c r="G152" s="6">
        <v>114</v>
      </c>
      <c r="H152" s="6">
        <v>70.826999999999998</v>
      </c>
      <c r="I152" s="6">
        <v>113</v>
      </c>
      <c r="J152" s="6">
        <v>45.767000000000003</v>
      </c>
      <c r="L152" s="17">
        <f>C152-E152</f>
        <v>1</v>
      </c>
      <c r="M152" s="18">
        <f>C152-G152</f>
        <v>0</v>
      </c>
      <c r="N152" s="2">
        <f>C152-I152</f>
        <v>1</v>
      </c>
      <c r="O152" s="25"/>
      <c r="P152" s="2"/>
      <c r="Q152" s="2"/>
    </row>
    <row r="153" spans="1:17">
      <c r="A153" s="45"/>
      <c r="B153" s="50" t="s">
        <v>14</v>
      </c>
      <c r="C153" s="5">
        <v>89</v>
      </c>
      <c r="D153" s="5">
        <v>221.26900000000001</v>
      </c>
      <c r="E153" s="5">
        <v>89</v>
      </c>
      <c r="F153" s="5">
        <v>120.90300000000001</v>
      </c>
      <c r="G153" s="5">
        <v>91</v>
      </c>
      <c r="H153" s="5">
        <v>70.688999999999993</v>
      </c>
      <c r="I153" s="5">
        <v>76</v>
      </c>
      <c r="J153" s="5">
        <v>45.811999999999998</v>
      </c>
      <c r="K153" s="2" t="s">
        <v>14</v>
      </c>
      <c r="L153" s="17">
        <f>C153-E153</f>
        <v>0</v>
      </c>
      <c r="M153" s="18">
        <f>C153-G153</f>
        <v>-2</v>
      </c>
      <c r="N153" s="2">
        <f>C153-I153</f>
        <v>13</v>
      </c>
    </row>
    <row r="154" spans="1:17">
      <c r="A154" s="45"/>
      <c r="B154" s="50"/>
      <c r="C154" s="5">
        <v>92</v>
      </c>
      <c r="D154" s="5">
        <v>221.23099999999999</v>
      </c>
      <c r="E154" s="5">
        <v>92</v>
      </c>
      <c r="F154" s="5">
        <v>120.822</v>
      </c>
      <c r="G154" s="5">
        <v>92</v>
      </c>
      <c r="H154" s="5">
        <v>70.638000000000005</v>
      </c>
      <c r="I154" s="5">
        <v>90</v>
      </c>
      <c r="J154" s="5">
        <v>45.930999999999997</v>
      </c>
      <c r="L154" s="17">
        <f>C154-E154</f>
        <v>0</v>
      </c>
      <c r="M154" s="18">
        <f>C154-G154</f>
        <v>0</v>
      </c>
      <c r="N154" s="2">
        <f>C154-I154</f>
        <v>2</v>
      </c>
    </row>
    <row r="155" spans="1:17">
      <c r="A155" s="45"/>
      <c r="B155" s="50"/>
      <c r="C155" s="5">
        <v>89</v>
      </c>
      <c r="D155" s="5">
        <v>221.19</v>
      </c>
      <c r="E155" s="5">
        <v>94</v>
      </c>
      <c r="F155" s="5">
        <v>120.968</v>
      </c>
      <c r="G155" s="5">
        <v>92</v>
      </c>
      <c r="H155" s="5">
        <v>71.073999999999998</v>
      </c>
      <c r="I155" s="5">
        <v>94</v>
      </c>
      <c r="J155" s="5">
        <v>46.539000000000001</v>
      </c>
      <c r="L155" s="17">
        <f>C155-E155</f>
        <v>-5</v>
      </c>
      <c r="M155" s="18">
        <f>C155-G155</f>
        <v>-3</v>
      </c>
      <c r="N155" s="2">
        <f>C155-I155</f>
        <v>-5</v>
      </c>
    </row>
    <row r="156" spans="1:17">
      <c r="A156" s="45"/>
      <c r="B156" s="50"/>
      <c r="C156" s="5">
        <v>91</v>
      </c>
      <c r="D156" s="5">
        <v>221.16300000000001</v>
      </c>
      <c r="E156" s="5">
        <v>90</v>
      </c>
      <c r="F156" s="5">
        <v>121.081</v>
      </c>
      <c r="G156" s="5">
        <v>91</v>
      </c>
      <c r="H156" s="5">
        <v>70.668999999999997</v>
      </c>
      <c r="I156" s="5">
        <v>91</v>
      </c>
      <c r="J156" s="5">
        <v>46.658999999999999</v>
      </c>
      <c r="L156" s="17">
        <f>C156-E156</f>
        <v>1</v>
      </c>
      <c r="M156" s="18">
        <f>C156-G156</f>
        <v>0</v>
      </c>
      <c r="N156" s="2">
        <f>C156-I156</f>
        <v>0</v>
      </c>
    </row>
    <row r="157" spans="1:17">
      <c r="A157" s="45"/>
      <c r="B157" s="50"/>
      <c r="C157" s="5">
        <v>91</v>
      </c>
      <c r="D157" s="5">
        <v>221.251</v>
      </c>
      <c r="E157" s="5">
        <v>91</v>
      </c>
      <c r="F157" s="5">
        <v>121.074</v>
      </c>
      <c r="G157" s="5">
        <v>90</v>
      </c>
      <c r="H157" s="5">
        <v>71.141999999999996</v>
      </c>
      <c r="I157" s="5">
        <v>93</v>
      </c>
      <c r="J157" s="5">
        <v>46.293999999999997</v>
      </c>
      <c r="L157" s="17">
        <f>C157-E157</f>
        <v>0</v>
      </c>
      <c r="M157" s="18">
        <f>C157-G157</f>
        <v>1</v>
      </c>
      <c r="N157" s="2">
        <f>C157-I157</f>
        <v>-2</v>
      </c>
    </row>
    <row r="158" spans="1:17">
      <c r="A158" s="45"/>
      <c r="B158" s="50"/>
      <c r="C158" s="5">
        <v>92</v>
      </c>
      <c r="D158" s="5">
        <v>221.31200000000001</v>
      </c>
      <c r="E158" s="5">
        <v>91</v>
      </c>
      <c r="F158" s="5">
        <v>120.855</v>
      </c>
      <c r="G158" s="5">
        <v>92</v>
      </c>
      <c r="H158" s="5">
        <v>70.703999999999994</v>
      </c>
      <c r="I158" s="5">
        <v>95</v>
      </c>
      <c r="J158" s="5">
        <v>46.137</v>
      </c>
      <c r="L158" s="17">
        <f>C158-E158</f>
        <v>1</v>
      </c>
      <c r="M158" s="18">
        <f>C158-G158</f>
        <v>0</v>
      </c>
      <c r="N158" s="2">
        <f>C158-I158</f>
        <v>-3</v>
      </c>
    </row>
    <row r="159" spans="1:17">
      <c r="A159" s="45"/>
      <c r="B159" s="50"/>
      <c r="C159" s="5">
        <v>88</v>
      </c>
      <c r="D159" s="5">
        <v>221.262</v>
      </c>
      <c r="E159" s="5">
        <v>90</v>
      </c>
      <c r="F159" s="5">
        <v>120.742</v>
      </c>
      <c r="G159" s="5">
        <v>92</v>
      </c>
      <c r="H159" s="5">
        <v>70.712999999999994</v>
      </c>
      <c r="I159" s="5">
        <v>45</v>
      </c>
      <c r="J159" s="5">
        <v>45.951999999999998</v>
      </c>
      <c r="L159" s="17">
        <f>C159-E159</f>
        <v>-2</v>
      </c>
      <c r="M159" s="18">
        <f>C159-G159</f>
        <v>-4</v>
      </c>
      <c r="N159" s="2">
        <f>C159-I159</f>
        <v>43</v>
      </c>
    </row>
    <row r="160" spans="1:17">
      <c r="A160" s="45"/>
      <c r="B160" s="50"/>
      <c r="C160" s="5">
        <v>87</v>
      </c>
      <c r="D160" s="5">
        <v>221.297</v>
      </c>
      <c r="E160" s="5">
        <v>87</v>
      </c>
      <c r="F160" s="5">
        <v>120.935</v>
      </c>
      <c r="G160" s="5">
        <v>64</v>
      </c>
      <c r="H160" s="5">
        <v>70.796000000000006</v>
      </c>
      <c r="I160" s="5">
        <v>90</v>
      </c>
      <c r="J160" s="5">
        <v>48.521000000000001</v>
      </c>
      <c r="L160" s="17">
        <f>C160-E160</f>
        <v>0</v>
      </c>
      <c r="M160" s="18">
        <f>C160-G160</f>
        <v>23</v>
      </c>
      <c r="N160" s="2">
        <f>C160-I160</f>
        <v>-3</v>
      </c>
    </row>
    <row r="161" spans="1:14">
      <c r="A161" s="45"/>
      <c r="B161" s="50"/>
      <c r="C161" s="5">
        <v>84</v>
      </c>
      <c r="D161" s="5">
        <v>221.328</v>
      </c>
      <c r="E161" s="5">
        <v>85</v>
      </c>
      <c r="F161" s="5">
        <v>120.867</v>
      </c>
      <c r="G161" s="5">
        <v>86</v>
      </c>
      <c r="H161" s="5">
        <v>70.988</v>
      </c>
      <c r="I161" s="5">
        <v>85</v>
      </c>
      <c r="J161" s="5">
        <v>45.779000000000003</v>
      </c>
      <c r="L161" s="17">
        <f>C161-E161</f>
        <v>-1</v>
      </c>
      <c r="M161" s="18">
        <f>C161-G161</f>
        <v>-2</v>
      </c>
      <c r="N161" s="2">
        <f>C161-I161</f>
        <v>-1</v>
      </c>
    </row>
    <row r="162" spans="1:14">
      <c r="A162" s="45"/>
      <c r="B162" s="50"/>
      <c r="C162" s="5">
        <v>96</v>
      </c>
      <c r="D162" s="5">
        <v>221.09800000000001</v>
      </c>
      <c r="E162" s="5">
        <v>91</v>
      </c>
      <c r="F162" s="5">
        <v>120.892</v>
      </c>
      <c r="G162" s="5">
        <v>93</v>
      </c>
      <c r="H162" s="5">
        <v>70.974000000000004</v>
      </c>
      <c r="I162" s="5">
        <v>95</v>
      </c>
      <c r="J162" s="5">
        <v>45.658000000000001</v>
      </c>
      <c r="L162" s="17">
        <f>C162-E162</f>
        <v>5</v>
      </c>
      <c r="M162" s="18">
        <f>C162-G162</f>
        <v>3</v>
      </c>
      <c r="N162" s="2">
        <f>C162-I162</f>
        <v>1</v>
      </c>
    </row>
    <row r="163" spans="1:14">
      <c r="A163" s="45"/>
      <c r="B163" s="50"/>
      <c r="C163" s="5">
        <v>91</v>
      </c>
      <c r="D163" s="5">
        <v>221.11600000000001</v>
      </c>
      <c r="E163" s="5">
        <v>90</v>
      </c>
      <c r="F163" s="5">
        <v>120.822</v>
      </c>
      <c r="G163" s="5">
        <v>91</v>
      </c>
      <c r="H163" s="5">
        <v>70.799000000000007</v>
      </c>
      <c r="I163" s="5">
        <v>91</v>
      </c>
      <c r="J163" s="5">
        <v>47.793999999999997</v>
      </c>
      <c r="L163" s="17">
        <f>C163-E163</f>
        <v>1</v>
      </c>
      <c r="M163" s="18">
        <f>C163-G163</f>
        <v>0</v>
      </c>
      <c r="N163" s="2">
        <f>C163-I163</f>
        <v>0</v>
      </c>
    </row>
    <row r="164" spans="1:14">
      <c r="A164" s="45"/>
      <c r="B164" s="50"/>
      <c r="C164" s="5">
        <v>87</v>
      </c>
      <c r="D164" s="5">
        <v>221.21</v>
      </c>
      <c r="E164" s="5">
        <v>89</v>
      </c>
      <c r="F164" s="5">
        <v>120.732</v>
      </c>
      <c r="G164" s="5">
        <v>90</v>
      </c>
      <c r="H164" s="5">
        <v>70.619</v>
      </c>
      <c r="I164" s="5">
        <v>91</v>
      </c>
      <c r="J164" s="5">
        <v>46.142000000000003</v>
      </c>
      <c r="L164" s="17">
        <f>C164-E164</f>
        <v>-2</v>
      </c>
      <c r="M164" s="18">
        <f>C164-G164</f>
        <v>-3</v>
      </c>
      <c r="N164" s="2">
        <f>C164-I164</f>
        <v>-4</v>
      </c>
    </row>
    <row r="165" spans="1:14">
      <c r="A165" s="45"/>
      <c r="B165" s="50"/>
      <c r="C165" s="5">
        <v>91</v>
      </c>
      <c r="D165" s="5">
        <v>221.14400000000001</v>
      </c>
      <c r="E165" s="5">
        <v>90</v>
      </c>
      <c r="F165" s="5">
        <v>121.023</v>
      </c>
      <c r="G165" s="5">
        <v>92</v>
      </c>
      <c r="H165" s="5">
        <v>70.72</v>
      </c>
      <c r="I165" s="5">
        <v>91</v>
      </c>
      <c r="J165" s="5">
        <v>46.673000000000002</v>
      </c>
      <c r="L165" s="17">
        <f>C165-E165</f>
        <v>1</v>
      </c>
      <c r="M165" s="18">
        <f>C165-G165</f>
        <v>-1</v>
      </c>
      <c r="N165" s="2">
        <f>C165-I165</f>
        <v>0</v>
      </c>
    </row>
    <row r="166" spans="1:14">
      <c r="A166" s="45"/>
      <c r="B166" s="50"/>
      <c r="C166" s="5">
        <v>93</v>
      </c>
      <c r="D166" s="5">
        <v>221.09</v>
      </c>
      <c r="E166" s="5">
        <v>90</v>
      </c>
      <c r="F166" s="5">
        <v>120.79900000000001</v>
      </c>
      <c r="G166" s="5">
        <v>93</v>
      </c>
      <c r="H166" s="5">
        <v>70.665000000000006</v>
      </c>
      <c r="I166" s="5">
        <v>93</v>
      </c>
      <c r="J166" s="5">
        <v>46.097999999999999</v>
      </c>
      <c r="L166" s="17">
        <f>C166-E166</f>
        <v>3</v>
      </c>
      <c r="M166" s="18">
        <f>C166-G166</f>
        <v>0</v>
      </c>
      <c r="N166" s="2">
        <f>C166-I166</f>
        <v>0</v>
      </c>
    </row>
    <row r="167" spans="1:14">
      <c r="A167" s="45"/>
      <c r="B167" s="50"/>
      <c r="C167" s="5">
        <v>83</v>
      </c>
      <c r="D167" s="5">
        <v>221.166</v>
      </c>
      <c r="E167" s="5">
        <v>83</v>
      </c>
      <c r="F167" s="5">
        <v>121.164</v>
      </c>
      <c r="G167" s="5">
        <v>87</v>
      </c>
      <c r="H167" s="5">
        <v>70.947999999999993</v>
      </c>
      <c r="I167" s="5">
        <v>78</v>
      </c>
      <c r="J167" s="5">
        <v>46.798999999999999</v>
      </c>
      <c r="L167" s="17">
        <f>C167-E167</f>
        <v>0</v>
      </c>
      <c r="M167" s="18">
        <f>C167-G167</f>
        <v>-4</v>
      </c>
      <c r="N167" s="2">
        <f>C167-I167</f>
        <v>5</v>
      </c>
    </row>
    <row r="168" spans="1:14">
      <c r="A168" s="45"/>
      <c r="B168" s="50"/>
      <c r="C168" s="5">
        <v>85</v>
      </c>
      <c r="D168" s="5">
        <v>221.44300000000001</v>
      </c>
      <c r="E168" s="5">
        <v>89</v>
      </c>
      <c r="F168" s="5">
        <v>121.212</v>
      </c>
      <c r="G168" s="5">
        <v>89</v>
      </c>
      <c r="H168" s="5">
        <v>70.72</v>
      </c>
      <c r="I168" s="5">
        <v>89</v>
      </c>
      <c r="J168" s="5">
        <v>45.834000000000003</v>
      </c>
      <c r="L168" s="17">
        <f>C168-E168</f>
        <v>-4</v>
      </c>
      <c r="M168" s="18">
        <f>C168-G168</f>
        <v>-4</v>
      </c>
      <c r="N168" s="2">
        <f>C168-I168</f>
        <v>-4</v>
      </c>
    </row>
    <row r="169" spans="1:14">
      <c r="A169" s="45"/>
      <c r="B169" s="50"/>
      <c r="C169" s="5">
        <v>89</v>
      </c>
      <c r="D169" s="5">
        <v>221.239</v>
      </c>
      <c r="E169" s="5">
        <v>91</v>
      </c>
      <c r="F169" s="5">
        <v>120.976</v>
      </c>
      <c r="G169" s="5">
        <v>90</v>
      </c>
      <c r="H169" s="5">
        <v>70.715999999999994</v>
      </c>
      <c r="I169" s="5">
        <v>92</v>
      </c>
      <c r="J169" s="5">
        <v>46.393000000000001</v>
      </c>
      <c r="L169" s="17">
        <f>C169-E169</f>
        <v>-2</v>
      </c>
      <c r="M169" s="18">
        <f>C169-G169</f>
        <v>-1</v>
      </c>
      <c r="N169" s="2">
        <f>C169-I169</f>
        <v>-3</v>
      </c>
    </row>
    <row r="170" spans="1:14">
      <c r="A170" s="45"/>
      <c r="B170" s="50"/>
      <c r="C170" s="5">
        <v>86</v>
      </c>
      <c r="D170" s="5">
        <v>221.102</v>
      </c>
      <c r="E170" s="5">
        <v>88</v>
      </c>
      <c r="F170" s="5">
        <v>120.782</v>
      </c>
      <c r="G170" s="5">
        <v>91</v>
      </c>
      <c r="H170" s="5">
        <v>70.727000000000004</v>
      </c>
      <c r="I170" s="5">
        <v>93</v>
      </c>
      <c r="J170" s="5">
        <v>47.49</v>
      </c>
      <c r="L170" s="17">
        <f>C170-E170</f>
        <v>-2</v>
      </c>
      <c r="M170" s="18">
        <f>C170-G170</f>
        <v>-5</v>
      </c>
      <c r="N170" s="2">
        <f>C170-I170</f>
        <v>-7</v>
      </c>
    </row>
    <row r="171" spans="1:14">
      <c r="A171" s="45"/>
      <c r="B171" s="50"/>
      <c r="C171" s="5">
        <v>89</v>
      </c>
      <c r="D171" s="5">
        <v>221.1</v>
      </c>
      <c r="E171" s="5">
        <v>90</v>
      </c>
      <c r="F171" s="5">
        <v>120.974</v>
      </c>
      <c r="G171" s="5">
        <v>91</v>
      </c>
      <c r="H171" s="5">
        <v>70.629000000000005</v>
      </c>
      <c r="I171" s="5">
        <v>92</v>
      </c>
      <c r="J171" s="5">
        <v>46.07</v>
      </c>
      <c r="L171" s="17">
        <f>C171-E171</f>
        <v>-1</v>
      </c>
      <c r="M171" s="18">
        <f>C171-G171</f>
        <v>-2</v>
      </c>
      <c r="N171" s="2">
        <f>C171-I171</f>
        <v>-3</v>
      </c>
    </row>
    <row r="172" spans="1:14">
      <c r="A172" s="45"/>
      <c r="B172" s="50"/>
      <c r="C172" s="5">
        <v>89</v>
      </c>
      <c r="D172" s="5">
        <v>221.05199999999999</v>
      </c>
      <c r="E172" s="5">
        <v>90</v>
      </c>
      <c r="F172" s="5">
        <v>120.815</v>
      </c>
      <c r="G172" s="5">
        <v>91</v>
      </c>
      <c r="H172" s="5">
        <v>70.777000000000001</v>
      </c>
      <c r="I172" s="5">
        <v>91</v>
      </c>
      <c r="J172" s="5">
        <v>46.155000000000001</v>
      </c>
      <c r="L172" s="17">
        <f>C172-E172</f>
        <v>-1</v>
      </c>
      <c r="M172" s="18">
        <f>C172-G172</f>
        <v>-2</v>
      </c>
      <c r="N172" s="2">
        <f>C172-I172</f>
        <v>-2</v>
      </c>
    </row>
    <row r="173" spans="1:14">
      <c r="A173" s="45"/>
      <c r="B173" s="50"/>
      <c r="C173" s="5">
        <v>89</v>
      </c>
      <c r="D173" s="5">
        <v>221.25399999999999</v>
      </c>
      <c r="E173" s="5">
        <v>87</v>
      </c>
      <c r="F173" s="5">
        <v>121.146</v>
      </c>
      <c r="G173" s="5">
        <v>91</v>
      </c>
      <c r="H173" s="5">
        <v>70.921000000000006</v>
      </c>
      <c r="I173" s="5">
        <v>91</v>
      </c>
      <c r="J173" s="5">
        <v>46.768999999999998</v>
      </c>
      <c r="L173" s="17">
        <f>C173-E173</f>
        <v>2</v>
      </c>
      <c r="M173" s="18">
        <f>C173-G173</f>
        <v>-2</v>
      </c>
      <c r="N173" s="2">
        <f>C173-I173</f>
        <v>-2</v>
      </c>
    </row>
    <row r="174" spans="1:14">
      <c r="A174" s="45"/>
      <c r="B174" s="50"/>
      <c r="C174" s="5">
        <v>92</v>
      </c>
      <c r="D174" s="5">
        <v>221.28899999999999</v>
      </c>
      <c r="E174" s="5">
        <v>90</v>
      </c>
      <c r="F174" s="5">
        <v>121.077</v>
      </c>
      <c r="G174" s="5">
        <v>90</v>
      </c>
      <c r="H174" s="5">
        <v>70.629000000000005</v>
      </c>
      <c r="I174" s="5">
        <v>92</v>
      </c>
      <c r="J174" s="5">
        <v>46.308999999999997</v>
      </c>
      <c r="L174" s="17">
        <f>C174-E174</f>
        <v>2</v>
      </c>
      <c r="M174" s="18">
        <f>C174-G174</f>
        <v>2</v>
      </c>
      <c r="N174" s="2">
        <f>C174-I174</f>
        <v>0</v>
      </c>
    </row>
    <row r="175" spans="1:14">
      <c r="A175" s="45"/>
      <c r="B175" s="50"/>
      <c r="C175" s="5">
        <v>90</v>
      </c>
      <c r="D175" s="5">
        <v>221.15600000000001</v>
      </c>
      <c r="E175" s="5">
        <v>91</v>
      </c>
      <c r="F175" s="5">
        <v>120.989</v>
      </c>
      <c r="G175" s="5">
        <v>93</v>
      </c>
      <c r="H175" s="5">
        <v>70.781999999999996</v>
      </c>
      <c r="I175" s="5">
        <v>95</v>
      </c>
      <c r="J175" s="5">
        <v>46.512</v>
      </c>
      <c r="L175" s="17">
        <f>C175-E175</f>
        <v>-1</v>
      </c>
      <c r="M175" s="18">
        <f>C175-G175</f>
        <v>-3</v>
      </c>
      <c r="N175" s="2">
        <f>C175-I175</f>
        <v>-5</v>
      </c>
    </row>
    <row r="176" spans="1:14">
      <c r="A176" s="45"/>
      <c r="B176" s="50"/>
      <c r="C176" s="5">
        <v>86</v>
      </c>
      <c r="D176" s="5">
        <v>221.303</v>
      </c>
      <c r="E176" s="5">
        <v>83</v>
      </c>
      <c r="F176" s="5">
        <v>121.184</v>
      </c>
      <c r="G176" s="5">
        <v>89</v>
      </c>
      <c r="H176" s="5">
        <v>70.655000000000001</v>
      </c>
      <c r="I176" s="5">
        <v>87</v>
      </c>
      <c r="J176" s="5">
        <v>46.683</v>
      </c>
      <c r="L176" s="17">
        <f>C176-E176</f>
        <v>3</v>
      </c>
      <c r="M176" s="18">
        <f>C176-G176</f>
        <v>-3</v>
      </c>
      <c r="N176" s="2">
        <f>C176-I176</f>
        <v>-1</v>
      </c>
    </row>
    <row r="177" spans="1:14">
      <c r="A177" s="45"/>
      <c r="B177" s="50"/>
      <c r="C177" s="5">
        <v>89</v>
      </c>
      <c r="D177" s="5">
        <v>221.13900000000001</v>
      </c>
      <c r="E177" s="5">
        <v>92</v>
      </c>
      <c r="F177" s="5">
        <v>120.869</v>
      </c>
      <c r="G177" s="5">
        <v>91</v>
      </c>
      <c r="H177" s="5">
        <v>70.52</v>
      </c>
      <c r="I177" s="5">
        <v>93</v>
      </c>
      <c r="J177" s="5">
        <v>45.884</v>
      </c>
      <c r="L177" s="17">
        <f>C177-E177</f>
        <v>-3</v>
      </c>
      <c r="M177" s="18">
        <f>C177-G177</f>
        <v>-2</v>
      </c>
      <c r="N177" s="2">
        <f>C177-I177</f>
        <v>-4</v>
      </c>
    </row>
    <row r="178" spans="1:14">
      <c r="A178" s="45"/>
      <c r="B178" s="50"/>
      <c r="C178" s="5">
        <v>89</v>
      </c>
      <c r="D178" s="5">
        <v>221.13</v>
      </c>
      <c r="E178" s="5">
        <v>91</v>
      </c>
      <c r="F178" s="5">
        <v>120.723</v>
      </c>
      <c r="G178" s="5">
        <v>92</v>
      </c>
      <c r="H178" s="5">
        <v>70.631</v>
      </c>
      <c r="I178" s="5">
        <v>93</v>
      </c>
      <c r="J178" s="5">
        <v>45.66</v>
      </c>
      <c r="L178" s="17">
        <f>C178-E178</f>
        <v>-2</v>
      </c>
      <c r="M178" s="18">
        <f>C178-G178</f>
        <v>-3</v>
      </c>
      <c r="N178" s="2">
        <f>C178-I178</f>
        <v>-4</v>
      </c>
    </row>
    <row r="179" spans="1:14">
      <c r="A179" s="45"/>
      <c r="B179" s="50"/>
      <c r="C179" s="5">
        <v>92</v>
      </c>
      <c r="D179" s="5">
        <v>221.13200000000001</v>
      </c>
      <c r="E179" s="5">
        <v>90</v>
      </c>
      <c r="F179" s="5">
        <v>120.949</v>
      </c>
      <c r="G179" s="5">
        <v>92</v>
      </c>
      <c r="H179" s="5">
        <v>71.072000000000003</v>
      </c>
      <c r="I179" s="5">
        <v>94</v>
      </c>
      <c r="J179" s="5">
        <v>46.177999999999997</v>
      </c>
      <c r="L179" s="17">
        <f>C179-E179</f>
        <v>2</v>
      </c>
      <c r="M179" s="18">
        <f>C179-G179</f>
        <v>0</v>
      </c>
      <c r="N179" s="2">
        <f>C179-I179</f>
        <v>-2</v>
      </c>
    </row>
    <row r="180" spans="1:14">
      <c r="A180" s="45"/>
      <c r="B180" s="50"/>
      <c r="C180" s="5">
        <v>91</v>
      </c>
      <c r="D180" s="5">
        <v>221.196</v>
      </c>
      <c r="E180" s="5">
        <v>89</v>
      </c>
      <c r="F180" s="5">
        <v>120.857</v>
      </c>
      <c r="G180" s="5">
        <v>93</v>
      </c>
      <c r="H180" s="5">
        <v>70.775999999999996</v>
      </c>
      <c r="I180" s="5">
        <v>91</v>
      </c>
      <c r="J180" s="5">
        <v>45.72</v>
      </c>
      <c r="L180" s="17">
        <f>C180-E180</f>
        <v>2</v>
      </c>
      <c r="M180" s="18">
        <f>C180-G180</f>
        <v>-2</v>
      </c>
      <c r="N180" s="2">
        <f>C180-I180</f>
        <v>0</v>
      </c>
    </row>
    <row r="181" spans="1:14">
      <c r="A181" s="45"/>
      <c r="B181" s="50"/>
      <c r="C181" s="5">
        <v>90</v>
      </c>
      <c r="D181" s="5">
        <v>221.09700000000001</v>
      </c>
      <c r="E181" s="5">
        <v>91</v>
      </c>
      <c r="F181" s="5">
        <v>120.765</v>
      </c>
      <c r="G181" s="5">
        <v>88</v>
      </c>
      <c r="H181" s="5">
        <v>71.010999999999996</v>
      </c>
      <c r="I181" s="5">
        <v>91</v>
      </c>
      <c r="J181" s="5">
        <v>45.576999999999998</v>
      </c>
      <c r="L181" s="17">
        <f>C181-E181</f>
        <v>-1</v>
      </c>
      <c r="M181" s="18">
        <f>C181-G181</f>
        <v>2</v>
      </c>
      <c r="N181" s="2">
        <f>C181-I181</f>
        <v>-1</v>
      </c>
    </row>
    <row r="182" spans="1:14">
      <c r="A182" s="46"/>
      <c r="B182" s="51"/>
      <c r="C182" s="5">
        <v>93</v>
      </c>
      <c r="D182" s="5">
        <v>221.27600000000001</v>
      </c>
      <c r="E182" s="5">
        <v>88</v>
      </c>
      <c r="F182" s="5">
        <v>120.843</v>
      </c>
      <c r="G182" s="5">
        <v>89</v>
      </c>
      <c r="H182" s="5">
        <v>70.820999999999998</v>
      </c>
      <c r="I182" s="5">
        <v>91</v>
      </c>
      <c r="J182" s="5">
        <v>46.066000000000003</v>
      </c>
      <c r="L182" s="17">
        <f>C182-E182</f>
        <v>5</v>
      </c>
      <c r="M182" s="18">
        <f>C182-G182</f>
        <v>4</v>
      </c>
      <c r="N182" s="2">
        <f>C182-I182</f>
        <v>2</v>
      </c>
    </row>
    <row r="183" spans="1:14">
      <c r="A183" s="52">
        <v>300</v>
      </c>
      <c r="B183" s="47" t="s">
        <v>11</v>
      </c>
      <c r="C183" s="3">
        <v>179</v>
      </c>
      <c r="D183" s="3">
        <v>331.22899999999998</v>
      </c>
      <c r="E183" s="3">
        <v>181</v>
      </c>
      <c r="F183" s="3">
        <v>182.131</v>
      </c>
      <c r="G183" s="3">
        <v>182</v>
      </c>
      <c r="H183" s="3">
        <v>110.73399999999999</v>
      </c>
      <c r="I183" s="3">
        <v>181</v>
      </c>
      <c r="J183" s="3">
        <v>74.045000000000002</v>
      </c>
      <c r="K183" t="s">
        <v>17</v>
      </c>
      <c r="L183" s="17">
        <f>C183-E183</f>
        <v>-2</v>
      </c>
      <c r="M183" s="18">
        <f>C183-G183</f>
        <v>-3</v>
      </c>
      <c r="N183" s="2">
        <f>C183-I183</f>
        <v>-2</v>
      </c>
    </row>
    <row r="184" spans="1:14">
      <c r="A184" s="53"/>
      <c r="B184" s="48"/>
      <c r="C184" s="3">
        <v>178</v>
      </c>
      <c r="D184" s="3">
        <v>332.91800000000001</v>
      </c>
      <c r="E184" s="3">
        <v>178</v>
      </c>
      <c r="F184" s="3">
        <v>189.345</v>
      </c>
      <c r="G184" s="3">
        <v>180</v>
      </c>
      <c r="H184" s="3">
        <v>116.982</v>
      </c>
      <c r="I184" s="3">
        <v>180</v>
      </c>
      <c r="J184" s="3">
        <v>87.599000000000004</v>
      </c>
      <c r="K184" t="s">
        <v>11</v>
      </c>
      <c r="L184" s="17">
        <f>C184-E184</f>
        <v>0</v>
      </c>
      <c r="M184" s="18">
        <f>C184-G184</f>
        <v>-2</v>
      </c>
      <c r="N184" s="2">
        <f>C184-I184</f>
        <v>-2</v>
      </c>
    </row>
    <row r="185" spans="1:14">
      <c r="A185" s="53"/>
      <c r="B185" s="48"/>
      <c r="C185" s="3">
        <v>219</v>
      </c>
      <c r="D185" s="3">
        <v>333.52</v>
      </c>
      <c r="E185" s="3">
        <v>219</v>
      </c>
      <c r="F185" s="3">
        <v>184.65199999999999</v>
      </c>
      <c r="G185" s="3">
        <v>219</v>
      </c>
      <c r="H185" s="3">
        <v>109.67</v>
      </c>
      <c r="I185" s="3">
        <v>219</v>
      </c>
      <c r="J185" s="3">
        <v>75.900000000000006</v>
      </c>
      <c r="L185" s="17">
        <f>C185-E185</f>
        <v>0</v>
      </c>
      <c r="M185" s="18">
        <f>C185-G185</f>
        <v>0</v>
      </c>
      <c r="N185" s="2">
        <f>C185-I185</f>
        <v>0</v>
      </c>
    </row>
    <row r="186" spans="1:14">
      <c r="A186" s="53"/>
      <c r="B186" s="48"/>
      <c r="C186" s="3">
        <v>183</v>
      </c>
      <c r="D186" s="3">
        <v>334.38200000000001</v>
      </c>
      <c r="E186" s="3">
        <v>183</v>
      </c>
      <c r="F186" s="3">
        <v>183.691</v>
      </c>
      <c r="G186" s="3">
        <v>184</v>
      </c>
      <c r="H186" s="3">
        <v>108.26</v>
      </c>
      <c r="I186" s="3">
        <v>183</v>
      </c>
      <c r="J186" s="3">
        <v>76.891999999999996</v>
      </c>
      <c r="L186" s="17">
        <f>C186-E186</f>
        <v>0</v>
      </c>
      <c r="M186" s="18">
        <f>C186-G186</f>
        <v>-1</v>
      </c>
      <c r="N186" s="2">
        <f>C186-I186</f>
        <v>0</v>
      </c>
    </row>
    <row r="187" spans="1:14">
      <c r="A187" s="53"/>
      <c r="B187" s="48"/>
      <c r="C187" s="3">
        <v>183</v>
      </c>
      <c r="D187" s="3">
        <v>333.774</v>
      </c>
      <c r="E187" s="3">
        <v>182</v>
      </c>
      <c r="F187" s="3">
        <v>182.01499999999999</v>
      </c>
      <c r="G187" s="3">
        <v>183</v>
      </c>
      <c r="H187" s="3">
        <v>110.45399999999999</v>
      </c>
      <c r="I187" s="3">
        <v>183</v>
      </c>
      <c r="J187" s="3">
        <v>80.632000000000005</v>
      </c>
      <c r="L187" s="17">
        <f>C187-E187</f>
        <v>1</v>
      </c>
      <c r="M187" s="18">
        <f>C187-G187</f>
        <v>0</v>
      </c>
      <c r="N187" s="2">
        <f>C187-I187</f>
        <v>0</v>
      </c>
    </row>
    <row r="188" spans="1:14">
      <c r="A188" s="53"/>
      <c r="B188" s="48"/>
      <c r="C188" s="3">
        <v>175</v>
      </c>
      <c r="D188" s="3">
        <v>341.61700000000002</v>
      </c>
      <c r="E188" s="3">
        <v>175</v>
      </c>
      <c r="F188" s="3">
        <v>187.89</v>
      </c>
      <c r="G188" s="3">
        <v>175</v>
      </c>
      <c r="H188" s="3">
        <v>118.282</v>
      </c>
      <c r="I188" s="3">
        <v>173</v>
      </c>
      <c r="J188" s="3">
        <v>83.338999999999999</v>
      </c>
      <c r="L188" s="17">
        <f>C188-E188</f>
        <v>0</v>
      </c>
      <c r="M188" s="18">
        <f>C188-G188</f>
        <v>0</v>
      </c>
      <c r="N188" s="2">
        <f>C188-I188</f>
        <v>2</v>
      </c>
    </row>
    <row r="189" spans="1:14">
      <c r="A189" s="53"/>
      <c r="B189" s="48"/>
      <c r="C189" s="3">
        <v>179</v>
      </c>
      <c r="D189" s="3">
        <v>332.59399999999999</v>
      </c>
      <c r="E189" s="3">
        <v>179</v>
      </c>
      <c r="F189" s="3">
        <v>182.57900000000001</v>
      </c>
      <c r="G189" s="3">
        <v>181</v>
      </c>
      <c r="H189" s="3">
        <v>107.04</v>
      </c>
      <c r="I189" s="3">
        <v>179</v>
      </c>
      <c r="J189" s="3">
        <v>70.644000000000005</v>
      </c>
      <c r="L189" s="17">
        <f>C189-E189</f>
        <v>0</v>
      </c>
      <c r="M189" s="18">
        <f>C189-G189</f>
        <v>-2</v>
      </c>
      <c r="N189" s="2">
        <f>C189-I189</f>
        <v>0</v>
      </c>
    </row>
    <row r="190" spans="1:14">
      <c r="A190" s="53"/>
      <c r="B190" s="48"/>
      <c r="C190" s="3">
        <v>180</v>
      </c>
      <c r="D190" s="3">
        <v>331.78500000000003</v>
      </c>
      <c r="E190" s="3">
        <v>179</v>
      </c>
      <c r="F190" s="3">
        <v>181.81100000000001</v>
      </c>
      <c r="G190" s="3">
        <v>179</v>
      </c>
      <c r="H190" s="3">
        <v>107.102</v>
      </c>
      <c r="I190" s="3">
        <v>181</v>
      </c>
      <c r="J190" s="3">
        <v>69.295000000000002</v>
      </c>
      <c r="L190" s="17">
        <f>C190-E190</f>
        <v>1</v>
      </c>
      <c r="M190" s="18">
        <f>C190-G190</f>
        <v>1</v>
      </c>
      <c r="N190" s="2">
        <f>C190-I190</f>
        <v>-1</v>
      </c>
    </row>
    <row r="191" spans="1:14">
      <c r="A191" s="53"/>
      <c r="B191" s="48"/>
      <c r="C191" s="3">
        <v>180</v>
      </c>
      <c r="D191" s="3">
        <v>333.14499999999998</v>
      </c>
      <c r="E191" s="3">
        <v>179</v>
      </c>
      <c r="F191" s="3">
        <v>182.03</v>
      </c>
      <c r="G191" s="3">
        <v>179</v>
      </c>
      <c r="H191" s="3">
        <v>108.849</v>
      </c>
      <c r="I191" s="3">
        <v>179</v>
      </c>
      <c r="J191" s="3">
        <v>85.212000000000003</v>
      </c>
      <c r="L191" s="17">
        <f>C191-E191</f>
        <v>1</v>
      </c>
      <c r="M191" s="18">
        <f>C191-G191</f>
        <v>1</v>
      </c>
      <c r="N191" s="2">
        <f>C191-I191</f>
        <v>1</v>
      </c>
    </row>
    <row r="192" spans="1:14">
      <c r="A192" s="53"/>
      <c r="B192" s="48"/>
      <c r="C192" s="3">
        <v>184</v>
      </c>
      <c r="D192" s="3">
        <v>332.83699999999999</v>
      </c>
      <c r="E192" s="3">
        <v>184</v>
      </c>
      <c r="F192" s="3">
        <v>181.61699999999999</v>
      </c>
      <c r="G192" s="3">
        <v>183</v>
      </c>
      <c r="H192" s="3">
        <v>108.155</v>
      </c>
      <c r="I192" s="3">
        <v>184</v>
      </c>
      <c r="J192" s="3">
        <v>71.88</v>
      </c>
      <c r="L192" s="17">
        <f>C192-E192</f>
        <v>0</v>
      </c>
      <c r="M192" s="18">
        <f>C192-G192</f>
        <v>1</v>
      </c>
      <c r="N192" s="2">
        <f>C192-I192</f>
        <v>0</v>
      </c>
    </row>
    <row r="193" spans="1:14">
      <c r="A193" s="53"/>
      <c r="B193" s="48"/>
      <c r="C193" s="3">
        <v>172</v>
      </c>
      <c r="D193" s="3">
        <v>338.71499999999997</v>
      </c>
      <c r="E193" s="3">
        <v>174</v>
      </c>
      <c r="F193" s="3">
        <v>185.04900000000001</v>
      </c>
      <c r="G193" s="3">
        <v>174</v>
      </c>
      <c r="H193" s="3">
        <v>116.48699999999999</v>
      </c>
      <c r="I193" s="3">
        <v>172</v>
      </c>
      <c r="J193" s="3">
        <v>89.373999999999995</v>
      </c>
      <c r="L193" s="17">
        <f>C193-E193</f>
        <v>-2</v>
      </c>
      <c r="M193" s="18">
        <f>C193-G193</f>
        <v>-2</v>
      </c>
      <c r="N193" s="2">
        <f>C193-I193</f>
        <v>0</v>
      </c>
    </row>
    <row r="194" spans="1:14">
      <c r="A194" s="53"/>
      <c r="B194" s="48"/>
      <c r="C194" s="3">
        <v>175</v>
      </c>
      <c r="D194" s="3">
        <v>333.93900000000002</v>
      </c>
      <c r="E194" s="3">
        <v>178</v>
      </c>
      <c r="F194" s="3">
        <v>183.18799999999999</v>
      </c>
      <c r="G194" s="3">
        <v>178</v>
      </c>
      <c r="H194" s="3">
        <v>118.449</v>
      </c>
      <c r="I194" s="3">
        <v>179</v>
      </c>
      <c r="J194" s="3">
        <v>77.241</v>
      </c>
      <c r="L194" s="17">
        <f>C194-E194</f>
        <v>-3</v>
      </c>
      <c r="M194" s="18">
        <f>C194-G194</f>
        <v>-3</v>
      </c>
      <c r="N194" s="2">
        <f>C194-I194</f>
        <v>-4</v>
      </c>
    </row>
    <row r="195" spans="1:14">
      <c r="A195" s="53"/>
      <c r="B195" s="48"/>
      <c r="C195" s="3">
        <v>176</v>
      </c>
      <c r="D195" s="3">
        <v>331.512</v>
      </c>
      <c r="E195" s="3">
        <v>176</v>
      </c>
      <c r="F195" s="3">
        <v>184.41499999999999</v>
      </c>
      <c r="G195" s="3">
        <v>175</v>
      </c>
      <c r="H195" s="3">
        <v>110.383</v>
      </c>
      <c r="I195" s="3">
        <v>178</v>
      </c>
      <c r="J195" s="3">
        <v>86.866</v>
      </c>
      <c r="L195" s="17">
        <f>C195-E195</f>
        <v>0</v>
      </c>
      <c r="M195" s="18">
        <f>C195-G195</f>
        <v>1</v>
      </c>
      <c r="N195" s="2">
        <f>C195-I195</f>
        <v>-2</v>
      </c>
    </row>
    <row r="196" spans="1:14">
      <c r="A196" s="53"/>
      <c r="B196" s="48"/>
      <c r="C196" s="3">
        <v>181</v>
      </c>
      <c r="D196" s="3">
        <v>334.56200000000001</v>
      </c>
      <c r="E196" s="3">
        <v>181</v>
      </c>
      <c r="F196" s="3">
        <v>185.37299999999999</v>
      </c>
      <c r="G196" s="3">
        <v>182</v>
      </c>
      <c r="H196" s="3">
        <v>107.739</v>
      </c>
      <c r="I196" s="3">
        <v>181</v>
      </c>
      <c r="J196" s="3">
        <v>80.352000000000004</v>
      </c>
      <c r="L196" s="17">
        <f>C196-E196</f>
        <v>0</v>
      </c>
      <c r="M196" s="18">
        <f>C196-G196</f>
        <v>-1</v>
      </c>
      <c r="N196" s="2">
        <f>C196-I196</f>
        <v>0</v>
      </c>
    </row>
    <row r="197" spans="1:14">
      <c r="A197" s="53"/>
      <c r="B197" s="48"/>
      <c r="C197" s="3">
        <v>182</v>
      </c>
      <c r="D197" s="3">
        <v>334.31900000000002</v>
      </c>
      <c r="E197" s="3">
        <v>182</v>
      </c>
      <c r="F197" s="3">
        <v>181.679</v>
      </c>
      <c r="G197" s="3">
        <v>182</v>
      </c>
      <c r="H197" s="3">
        <v>107.247</v>
      </c>
      <c r="I197" s="3">
        <v>183</v>
      </c>
      <c r="J197" s="3">
        <v>70.655000000000001</v>
      </c>
      <c r="L197" s="17">
        <f>C197-E197</f>
        <v>0</v>
      </c>
      <c r="M197" s="18">
        <f>C197-G197</f>
        <v>0</v>
      </c>
      <c r="N197" s="2">
        <f>C197-I197</f>
        <v>-1</v>
      </c>
    </row>
    <row r="198" spans="1:14">
      <c r="A198" s="53"/>
      <c r="B198" s="48"/>
      <c r="C198" s="3">
        <v>177</v>
      </c>
      <c r="D198" s="3">
        <v>334.85500000000002</v>
      </c>
      <c r="E198" s="3">
        <v>180</v>
      </c>
      <c r="F198" s="3">
        <v>184.75899999999999</v>
      </c>
      <c r="G198" s="3">
        <v>180</v>
      </c>
      <c r="H198" s="3">
        <v>113.184</v>
      </c>
      <c r="I198" s="3">
        <v>172</v>
      </c>
      <c r="J198" s="3">
        <v>80.382999999999996</v>
      </c>
      <c r="L198" s="17">
        <f>C198-E198</f>
        <v>-3</v>
      </c>
      <c r="M198" s="18">
        <f>C198-G198</f>
        <v>-3</v>
      </c>
      <c r="N198" s="2">
        <f>C198-I198</f>
        <v>5</v>
      </c>
    </row>
    <row r="199" spans="1:14">
      <c r="A199" s="53"/>
      <c r="B199" s="48"/>
      <c r="C199" s="3">
        <v>182</v>
      </c>
      <c r="D199" s="3">
        <v>332.21899999999999</v>
      </c>
      <c r="E199" s="3">
        <v>182</v>
      </c>
      <c r="F199" s="3">
        <v>181.101</v>
      </c>
      <c r="G199" s="3">
        <v>182</v>
      </c>
      <c r="H199" s="3">
        <v>106.66200000000001</v>
      </c>
      <c r="I199" s="3">
        <v>182</v>
      </c>
      <c r="J199" s="3">
        <v>69.465000000000003</v>
      </c>
      <c r="L199" s="17">
        <f>C199-E199</f>
        <v>0</v>
      </c>
      <c r="M199" s="18">
        <f>C199-G199</f>
        <v>0</v>
      </c>
      <c r="N199" s="2">
        <f>C199-I199</f>
        <v>0</v>
      </c>
    </row>
    <row r="200" spans="1:14">
      <c r="A200" s="53"/>
      <c r="B200" s="48"/>
      <c r="C200" s="3">
        <v>181</v>
      </c>
      <c r="D200" s="3">
        <v>335.846</v>
      </c>
      <c r="E200" s="3">
        <v>181</v>
      </c>
      <c r="F200" s="3">
        <v>183.11</v>
      </c>
      <c r="G200" s="3">
        <v>182</v>
      </c>
      <c r="H200" s="3">
        <v>107.491</v>
      </c>
      <c r="I200" s="3">
        <v>181</v>
      </c>
      <c r="J200" s="3">
        <v>74.763000000000005</v>
      </c>
      <c r="L200" s="17">
        <f>C200-E200</f>
        <v>0</v>
      </c>
      <c r="M200" s="18">
        <f>C200-G200</f>
        <v>-1</v>
      </c>
      <c r="N200" s="2">
        <f>C200-I200</f>
        <v>0</v>
      </c>
    </row>
    <row r="201" spans="1:14">
      <c r="A201" s="53"/>
      <c r="B201" s="48"/>
      <c r="C201" s="3">
        <v>176</v>
      </c>
      <c r="D201" s="3">
        <v>333.173</v>
      </c>
      <c r="E201" s="3">
        <v>176</v>
      </c>
      <c r="F201" s="3">
        <v>184.13</v>
      </c>
      <c r="G201" s="3">
        <v>178</v>
      </c>
      <c r="H201" s="3">
        <v>110.956</v>
      </c>
      <c r="I201" s="3">
        <v>173</v>
      </c>
      <c r="J201" s="3">
        <v>86.405000000000001</v>
      </c>
      <c r="L201" s="17">
        <f>C201-E201</f>
        <v>0</v>
      </c>
      <c r="M201" s="18">
        <f>C201-G201</f>
        <v>-2</v>
      </c>
      <c r="N201" s="2">
        <f>C201-I201</f>
        <v>3</v>
      </c>
    </row>
    <row r="202" spans="1:14">
      <c r="A202" s="53"/>
      <c r="B202" s="48"/>
      <c r="C202" s="3">
        <v>184</v>
      </c>
      <c r="D202" s="3">
        <v>331.84500000000003</v>
      </c>
      <c r="E202" s="3">
        <v>186</v>
      </c>
      <c r="F202" s="3">
        <v>182.114</v>
      </c>
      <c r="G202" s="3">
        <v>186</v>
      </c>
      <c r="H202" s="3">
        <v>106.678</v>
      </c>
      <c r="I202" s="3">
        <v>185</v>
      </c>
      <c r="J202" s="3">
        <v>72.244</v>
      </c>
      <c r="L202" s="17">
        <f>C202-E202</f>
        <v>-2</v>
      </c>
      <c r="M202" s="18">
        <f>C202-G202</f>
        <v>-2</v>
      </c>
      <c r="N202" s="2">
        <f>C202-I202</f>
        <v>-1</v>
      </c>
    </row>
    <row r="203" spans="1:14">
      <c r="A203" s="53"/>
      <c r="B203" s="48"/>
      <c r="C203" s="3">
        <v>180</v>
      </c>
      <c r="D203" s="3">
        <v>342.238</v>
      </c>
      <c r="E203" s="3">
        <v>182</v>
      </c>
      <c r="F203" s="3">
        <v>191.447</v>
      </c>
      <c r="G203" s="3">
        <v>182</v>
      </c>
      <c r="H203" s="3">
        <v>110.14400000000001</v>
      </c>
      <c r="I203" s="3">
        <v>181</v>
      </c>
      <c r="J203" s="3">
        <v>73.872</v>
      </c>
      <c r="L203" s="17">
        <f>C203-E203</f>
        <v>-2</v>
      </c>
      <c r="M203" s="18">
        <f>C203-G203</f>
        <v>-2</v>
      </c>
      <c r="N203" s="2">
        <f>C203-I203</f>
        <v>-1</v>
      </c>
    </row>
    <row r="204" spans="1:14">
      <c r="A204" s="53"/>
      <c r="B204" s="48"/>
      <c r="C204" s="3">
        <v>171</v>
      </c>
      <c r="D204" s="3">
        <v>335.53199999999998</v>
      </c>
      <c r="E204" s="3">
        <v>174</v>
      </c>
      <c r="F204" s="3">
        <v>186.59800000000001</v>
      </c>
      <c r="G204" s="3">
        <v>174</v>
      </c>
      <c r="H204" s="3">
        <v>123.562</v>
      </c>
      <c r="I204" s="3">
        <v>177</v>
      </c>
      <c r="J204" s="3">
        <v>85.742000000000004</v>
      </c>
      <c r="L204" s="17">
        <f>C204-E204</f>
        <v>-3</v>
      </c>
      <c r="M204" s="18">
        <f>C204-G204</f>
        <v>-3</v>
      </c>
      <c r="N204" s="2">
        <f>C204-I204</f>
        <v>-6</v>
      </c>
    </row>
    <row r="205" spans="1:14">
      <c r="A205" s="53"/>
      <c r="B205" s="48"/>
      <c r="C205" s="3">
        <v>173</v>
      </c>
      <c r="D205" s="3">
        <v>334.16199999999998</v>
      </c>
      <c r="E205" s="3">
        <v>176</v>
      </c>
      <c r="F205" s="3">
        <v>189.32499999999999</v>
      </c>
      <c r="G205" s="3">
        <v>176</v>
      </c>
      <c r="H205" s="3">
        <v>116.86499999999999</v>
      </c>
      <c r="I205" s="3">
        <v>176</v>
      </c>
      <c r="J205" s="3">
        <v>81.611999999999995</v>
      </c>
      <c r="L205" s="17">
        <f>C205-E205</f>
        <v>-3</v>
      </c>
      <c r="M205" s="18">
        <f>C205-G205</f>
        <v>-3</v>
      </c>
      <c r="N205" s="2">
        <f>C205-I205</f>
        <v>-3</v>
      </c>
    </row>
    <row r="206" spans="1:14">
      <c r="A206" s="53"/>
      <c r="B206" s="48"/>
      <c r="C206" s="3">
        <v>186</v>
      </c>
      <c r="D206" s="3">
        <v>337.95499999999998</v>
      </c>
      <c r="E206" s="3">
        <v>186</v>
      </c>
      <c r="F206" s="3">
        <v>183.25399999999999</v>
      </c>
      <c r="G206" s="3">
        <v>186</v>
      </c>
      <c r="H206" s="3">
        <v>111.47799999999999</v>
      </c>
      <c r="I206" s="3">
        <v>187</v>
      </c>
      <c r="J206" s="3">
        <v>76.676000000000002</v>
      </c>
      <c r="L206" s="17">
        <f>C206-E206</f>
        <v>0</v>
      </c>
      <c r="M206" s="18">
        <f>C206-G206</f>
        <v>0</v>
      </c>
      <c r="N206" s="2">
        <f>C206-I206</f>
        <v>-1</v>
      </c>
    </row>
    <row r="207" spans="1:14">
      <c r="A207" s="53"/>
      <c r="B207" s="48"/>
      <c r="C207" s="3">
        <v>186</v>
      </c>
      <c r="D207" s="3">
        <v>331.75900000000001</v>
      </c>
      <c r="E207" s="3">
        <v>186</v>
      </c>
      <c r="F207" s="3">
        <v>182.31700000000001</v>
      </c>
      <c r="G207" s="3">
        <v>186</v>
      </c>
      <c r="H207" s="3">
        <v>106.46899999999999</v>
      </c>
      <c r="I207" s="3">
        <v>186</v>
      </c>
      <c r="J207" s="3">
        <v>72.516000000000005</v>
      </c>
      <c r="L207" s="17">
        <f>C207-E207</f>
        <v>0</v>
      </c>
      <c r="M207" s="18">
        <f>C207-G207</f>
        <v>0</v>
      </c>
      <c r="N207" s="2">
        <f>C207-I207</f>
        <v>0</v>
      </c>
    </row>
    <row r="208" spans="1:14">
      <c r="A208" s="53"/>
      <c r="B208" s="48"/>
      <c r="C208" s="3">
        <v>177</v>
      </c>
      <c r="D208" s="3">
        <v>337.18200000000002</v>
      </c>
      <c r="E208" s="3">
        <v>178</v>
      </c>
      <c r="F208" s="3">
        <v>188.71199999999999</v>
      </c>
      <c r="G208" s="3">
        <v>177</v>
      </c>
      <c r="H208" s="3">
        <v>125.771</v>
      </c>
      <c r="I208" s="3">
        <v>179</v>
      </c>
      <c r="J208" s="3">
        <v>87.366</v>
      </c>
      <c r="L208" s="17">
        <f>C208-E208</f>
        <v>-1</v>
      </c>
      <c r="M208" s="18">
        <f>C208-G208</f>
        <v>0</v>
      </c>
      <c r="N208" s="2">
        <f>C208-I208</f>
        <v>-2</v>
      </c>
    </row>
    <row r="209" spans="1:14">
      <c r="A209" s="53"/>
      <c r="B209" s="48"/>
      <c r="C209" s="3">
        <v>183</v>
      </c>
      <c r="D209" s="3">
        <v>331.43</v>
      </c>
      <c r="E209" s="3">
        <v>184</v>
      </c>
      <c r="F209" s="3">
        <v>181.952</v>
      </c>
      <c r="G209" s="3">
        <v>184</v>
      </c>
      <c r="H209" s="3">
        <v>106.78</v>
      </c>
      <c r="I209" s="3">
        <v>186</v>
      </c>
      <c r="J209" s="3">
        <v>71.397000000000006</v>
      </c>
      <c r="L209" s="17">
        <f>C209-E209</f>
        <v>-1</v>
      </c>
      <c r="M209" s="18">
        <f>C209-G209</f>
        <v>-1</v>
      </c>
      <c r="N209" s="2">
        <f>C209-I209</f>
        <v>-3</v>
      </c>
    </row>
    <row r="210" spans="1:14">
      <c r="A210" s="53"/>
      <c r="B210" s="48"/>
      <c r="C210" s="3">
        <v>177</v>
      </c>
      <c r="D210" s="3">
        <v>331.63</v>
      </c>
      <c r="E210" s="3">
        <v>177</v>
      </c>
      <c r="F210" s="3">
        <v>188.66800000000001</v>
      </c>
      <c r="G210" s="3">
        <v>178</v>
      </c>
      <c r="H210" s="3">
        <v>108.73</v>
      </c>
      <c r="I210" s="3">
        <v>177</v>
      </c>
      <c r="J210" s="3">
        <v>79.311999999999998</v>
      </c>
      <c r="L210" s="17">
        <f>C210-E210</f>
        <v>0</v>
      </c>
      <c r="M210" s="18">
        <f>C210-G210</f>
        <v>-1</v>
      </c>
      <c r="N210" s="2">
        <f>C210-I210</f>
        <v>0</v>
      </c>
    </row>
    <row r="211" spans="1:14">
      <c r="A211" s="53"/>
      <c r="B211" s="48"/>
      <c r="C211" s="3">
        <v>175</v>
      </c>
      <c r="D211" s="3">
        <v>331.97300000000001</v>
      </c>
      <c r="E211" s="3">
        <v>176</v>
      </c>
      <c r="F211" s="3">
        <v>186.56299999999999</v>
      </c>
      <c r="G211" s="3">
        <v>178</v>
      </c>
      <c r="H211" s="3">
        <v>111.971</v>
      </c>
      <c r="I211" s="3">
        <v>176</v>
      </c>
      <c r="J211" s="3">
        <v>82.491</v>
      </c>
      <c r="L211" s="17">
        <f>C211-E211</f>
        <v>-1</v>
      </c>
      <c r="M211" s="18">
        <f>C211-G211</f>
        <v>-3</v>
      </c>
      <c r="N211" s="2">
        <f>C211-I211</f>
        <v>-1</v>
      </c>
    </row>
    <row r="212" spans="1:14">
      <c r="A212" s="53"/>
      <c r="B212" s="48"/>
      <c r="C212" s="3">
        <v>181</v>
      </c>
      <c r="D212" s="3">
        <v>331.85399999999998</v>
      </c>
      <c r="E212" s="3">
        <v>181</v>
      </c>
      <c r="F212" s="3">
        <v>184.37100000000001</v>
      </c>
      <c r="G212" s="3">
        <v>180</v>
      </c>
      <c r="H212" s="3">
        <v>106.30500000000001</v>
      </c>
      <c r="I212" s="3">
        <v>181</v>
      </c>
      <c r="J212" s="3">
        <v>70.373999999999995</v>
      </c>
      <c r="L212" s="17">
        <f>C212-E212</f>
        <v>0</v>
      </c>
      <c r="M212" s="18">
        <f>C212-G212</f>
        <v>1</v>
      </c>
      <c r="N212" s="2">
        <f>C212-I212</f>
        <v>0</v>
      </c>
    </row>
    <row r="213" spans="1:14">
      <c r="A213" s="53"/>
      <c r="B213" s="49" t="s">
        <v>13</v>
      </c>
      <c r="C213" s="6">
        <v>170</v>
      </c>
      <c r="D213" s="6">
        <v>332.77699999999999</v>
      </c>
      <c r="E213" s="6">
        <v>171</v>
      </c>
      <c r="F213" s="6">
        <v>184.423</v>
      </c>
      <c r="G213" s="6">
        <v>169</v>
      </c>
      <c r="H213" s="6">
        <v>115.389</v>
      </c>
      <c r="I213" s="6">
        <v>167</v>
      </c>
      <c r="J213" s="6">
        <v>87.692999999999998</v>
      </c>
      <c r="K213" s="2" t="s">
        <v>13</v>
      </c>
      <c r="L213" s="17">
        <f>C213-E213</f>
        <v>-1</v>
      </c>
      <c r="M213" s="18">
        <f>C213-G213</f>
        <v>1</v>
      </c>
      <c r="N213" s="2">
        <f>C213-I213</f>
        <v>3</v>
      </c>
    </row>
    <row r="214" spans="1:14">
      <c r="A214" s="53"/>
      <c r="B214" s="49"/>
      <c r="C214" s="6">
        <v>172</v>
      </c>
      <c r="D214" s="6">
        <v>332.084</v>
      </c>
      <c r="E214" s="6">
        <v>173</v>
      </c>
      <c r="F214" s="6">
        <v>181.86199999999999</v>
      </c>
      <c r="G214" s="6">
        <v>173</v>
      </c>
      <c r="H214" s="6">
        <v>106.96599999999999</v>
      </c>
      <c r="I214" s="6">
        <v>174</v>
      </c>
      <c r="J214" s="6">
        <v>69.307000000000002</v>
      </c>
      <c r="L214" s="17">
        <f>C214-E214</f>
        <v>-1</v>
      </c>
      <c r="M214" s="18">
        <f>C214-G214</f>
        <v>-1</v>
      </c>
      <c r="N214" s="2">
        <f>C214-I214</f>
        <v>-2</v>
      </c>
    </row>
    <row r="215" spans="1:14">
      <c r="A215" s="53"/>
      <c r="B215" s="49"/>
      <c r="C215" s="6">
        <v>170</v>
      </c>
      <c r="D215" s="6">
        <v>334.06200000000001</v>
      </c>
      <c r="E215" s="6">
        <v>173</v>
      </c>
      <c r="F215" s="6">
        <v>182.869</v>
      </c>
      <c r="G215" s="6">
        <v>174</v>
      </c>
      <c r="H215" s="6">
        <v>107.889</v>
      </c>
      <c r="I215" s="6">
        <v>172</v>
      </c>
      <c r="J215" s="6">
        <v>70.372</v>
      </c>
      <c r="L215" s="17">
        <f>C215-E215</f>
        <v>-3</v>
      </c>
      <c r="M215" s="18">
        <f>C215-G215</f>
        <v>-4</v>
      </c>
      <c r="N215" s="2">
        <f>C215-I215</f>
        <v>-2</v>
      </c>
    </row>
    <row r="216" spans="1:14">
      <c r="A216" s="53"/>
      <c r="B216" s="49"/>
      <c r="C216" s="6">
        <v>163</v>
      </c>
      <c r="D216" s="6">
        <v>335.91199999999998</v>
      </c>
      <c r="E216" s="6">
        <v>164</v>
      </c>
      <c r="F216" s="6">
        <v>194.398</v>
      </c>
      <c r="G216" s="6">
        <v>155</v>
      </c>
      <c r="H216" s="6">
        <v>126.598</v>
      </c>
      <c r="I216" s="6">
        <v>156</v>
      </c>
      <c r="J216" s="6">
        <v>87.575999999999993</v>
      </c>
      <c r="L216" s="17">
        <f>C216-E216</f>
        <v>-1</v>
      </c>
      <c r="M216" s="18">
        <f>C216-G216</f>
        <v>8</v>
      </c>
      <c r="N216" s="2">
        <f>C216-I216</f>
        <v>7</v>
      </c>
    </row>
    <row r="217" spans="1:14">
      <c r="A217" s="53"/>
      <c r="B217" s="49"/>
      <c r="C217" s="6">
        <v>158</v>
      </c>
      <c r="D217" s="6">
        <v>335.488</v>
      </c>
      <c r="E217" s="6">
        <v>161</v>
      </c>
      <c r="F217" s="6">
        <v>185.09</v>
      </c>
      <c r="G217" s="6">
        <v>161</v>
      </c>
      <c r="H217" s="6">
        <v>117.459</v>
      </c>
      <c r="I217" s="6">
        <v>160</v>
      </c>
      <c r="J217" s="6">
        <v>83.257000000000005</v>
      </c>
      <c r="L217" s="17">
        <f>C217-E217</f>
        <v>-3</v>
      </c>
      <c r="M217" s="18">
        <f>C217-G217</f>
        <v>-3</v>
      </c>
      <c r="N217" s="2">
        <f>C217-I217</f>
        <v>-2</v>
      </c>
    </row>
    <row r="218" spans="1:14">
      <c r="A218" s="53"/>
      <c r="B218" s="49"/>
      <c r="C218" s="6">
        <v>175</v>
      </c>
      <c r="D218" s="6">
        <v>332.096</v>
      </c>
      <c r="E218" s="6">
        <v>175</v>
      </c>
      <c r="F218" s="6">
        <v>182.125</v>
      </c>
      <c r="G218" s="6">
        <v>176</v>
      </c>
      <c r="H218" s="6">
        <v>106.553</v>
      </c>
      <c r="I218" s="6">
        <v>176</v>
      </c>
      <c r="J218" s="6">
        <v>72.567999999999998</v>
      </c>
      <c r="L218" s="17">
        <f>C218-E218</f>
        <v>0</v>
      </c>
      <c r="M218" s="18">
        <f>C218-G218</f>
        <v>-1</v>
      </c>
      <c r="N218" s="2">
        <f>C218-I218</f>
        <v>-1</v>
      </c>
    </row>
    <row r="219" spans="1:14">
      <c r="A219" s="53"/>
      <c r="B219" s="49"/>
      <c r="C219" s="6">
        <v>168</v>
      </c>
      <c r="D219" s="6">
        <v>332.62599999999998</v>
      </c>
      <c r="E219" s="6">
        <v>168</v>
      </c>
      <c r="F219" s="6">
        <v>183.12200000000001</v>
      </c>
      <c r="G219" s="6">
        <v>169</v>
      </c>
      <c r="H219" s="6">
        <v>108.212</v>
      </c>
      <c r="I219" s="6">
        <v>169</v>
      </c>
      <c r="J219" s="6">
        <v>77.12</v>
      </c>
      <c r="L219" s="17">
        <f>C219-E219</f>
        <v>0</v>
      </c>
      <c r="M219" s="18">
        <f>C219-G219</f>
        <v>-1</v>
      </c>
      <c r="N219" s="2">
        <f>C219-I219</f>
        <v>-1</v>
      </c>
    </row>
    <row r="220" spans="1:14">
      <c r="A220" s="53"/>
      <c r="B220" s="49"/>
      <c r="C220" s="6">
        <v>170</v>
      </c>
      <c r="D220" s="6">
        <v>332.077</v>
      </c>
      <c r="E220" s="6">
        <v>170</v>
      </c>
      <c r="F220" s="6">
        <v>182.505</v>
      </c>
      <c r="G220" s="6">
        <v>171</v>
      </c>
      <c r="H220" s="6">
        <v>106.29600000000001</v>
      </c>
      <c r="I220" s="6">
        <v>173</v>
      </c>
      <c r="J220" s="6">
        <v>71.394000000000005</v>
      </c>
      <c r="L220" s="17">
        <f>C220-E220</f>
        <v>0</v>
      </c>
      <c r="M220" s="18">
        <f>C220-G220</f>
        <v>-1</v>
      </c>
      <c r="N220" s="2">
        <f>C220-I220</f>
        <v>-3</v>
      </c>
    </row>
    <row r="221" spans="1:14">
      <c r="A221" s="53"/>
      <c r="B221" s="49"/>
      <c r="C221" s="6">
        <v>167</v>
      </c>
      <c r="D221" s="6">
        <v>331.12200000000001</v>
      </c>
      <c r="E221" s="6">
        <v>167</v>
      </c>
      <c r="F221" s="6">
        <v>181.209</v>
      </c>
      <c r="G221" s="6">
        <v>166</v>
      </c>
      <c r="H221" s="6">
        <v>107.919</v>
      </c>
      <c r="I221" s="6">
        <v>167</v>
      </c>
      <c r="J221" s="6">
        <v>86.132000000000005</v>
      </c>
      <c r="L221" s="17">
        <f>C221-E221</f>
        <v>0</v>
      </c>
      <c r="M221" s="18">
        <f>C221-G221</f>
        <v>1</v>
      </c>
      <c r="N221" s="2">
        <f>C221-I221</f>
        <v>0</v>
      </c>
    </row>
    <row r="222" spans="1:14">
      <c r="A222" s="53"/>
      <c r="B222" s="49"/>
      <c r="C222" s="6">
        <v>169</v>
      </c>
      <c r="D222" s="6">
        <v>331.625</v>
      </c>
      <c r="E222" s="6">
        <v>169</v>
      </c>
      <c r="F222" s="6">
        <v>181.63499999999999</v>
      </c>
      <c r="G222" s="6">
        <v>170</v>
      </c>
      <c r="H222" s="6">
        <v>106.202</v>
      </c>
      <c r="I222" s="6">
        <v>172</v>
      </c>
      <c r="J222" s="6">
        <v>72.494</v>
      </c>
      <c r="L222" s="17">
        <f>C222-E222</f>
        <v>0</v>
      </c>
      <c r="M222" s="18">
        <f>C222-G222</f>
        <v>-1</v>
      </c>
      <c r="N222" s="2">
        <f>C222-I222</f>
        <v>-3</v>
      </c>
    </row>
    <row r="223" spans="1:14">
      <c r="A223" s="53"/>
      <c r="B223" s="49"/>
      <c r="C223" s="6">
        <v>170</v>
      </c>
      <c r="D223" s="6">
        <v>332.18200000000002</v>
      </c>
      <c r="E223" s="6">
        <v>170</v>
      </c>
      <c r="F223" s="6">
        <v>182.96</v>
      </c>
      <c r="G223" s="6">
        <v>170</v>
      </c>
      <c r="H223" s="6">
        <v>106.161</v>
      </c>
      <c r="I223" s="6">
        <v>171</v>
      </c>
      <c r="J223" s="6">
        <v>70.587999999999994</v>
      </c>
      <c r="L223" s="17">
        <f>C223-E223</f>
        <v>0</v>
      </c>
      <c r="M223" s="18">
        <f>C223-G223</f>
        <v>0</v>
      </c>
      <c r="N223" s="2">
        <f>C223-I223</f>
        <v>-1</v>
      </c>
    </row>
    <row r="224" spans="1:14">
      <c r="A224" s="53"/>
      <c r="B224" s="49"/>
      <c r="C224" s="6">
        <v>168</v>
      </c>
      <c r="D224" s="6">
        <v>333.20499999999998</v>
      </c>
      <c r="E224" s="6">
        <v>168</v>
      </c>
      <c r="F224" s="6">
        <v>181.72300000000001</v>
      </c>
      <c r="G224" s="6">
        <v>168</v>
      </c>
      <c r="H224" s="6">
        <v>109.658</v>
      </c>
      <c r="I224" s="6">
        <v>168</v>
      </c>
      <c r="J224" s="6">
        <v>70.748999999999995</v>
      </c>
      <c r="L224" s="17">
        <f>C224-E224</f>
        <v>0</v>
      </c>
      <c r="M224" s="18">
        <f>C224-G224</f>
        <v>0</v>
      </c>
      <c r="N224" s="2">
        <f>C224-I224</f>
        <v>0</v>
      </c>
    </row>
    <row r="225" spans="1:14">
      <c r="A225" s="53"/>
      <c r="B225" s="49"/>
      <c r="C225" s="6">
        <v>165</v>
      </c>
      <c r="D225" s="6">
        <v>332.11900000000003</v>
      </c>
      <c r="E225" s="6">
        <v>164</v>
      </c>
      <c r="F225" s="6">
        <v>184.01499999999999</v>
      </c>
      <c r="G225" s="6">
        <v>151</v>
      </c>
      <c r="H225" s="6">
        <v>105.979</v>
      </c>
      <c r="I225" s="6">
        <v>159</v>
      </c>
      <c r="J225" s="6">
        <v>86.745999999999995</v>
      </c>
      <c r="L225" s="17">
        <f>C225-E225</f>
        <v>1</v>
      </c>
      <c r="M225" s="18">
        <f>C225-G225</f>
        <v>14</v>
      </c>
      <c r="N225" s="2">
        <f>C225-I225</f>
        <v>6</v>
      </c>
    </row>
    <row r="226" spans="1:14">
      <c r="A226" s="53"/>
      <c r="B226" s="49"/>
      <c r="C226" s="6">
        <v>173</v>
      </c>
      <c r="D226" s="6">
        <v>333.76600000000002</v>
      </c>
      <c r="E226" s="6">
        <v>172</v>
      </c>
      <c r="F226" s="6">
        <v>183.209</v>
      </c>
      <c r="G226" s="6">
        <v>175</v>
      </c>
      <c r="H226" s="6">
        <v>108.685</v>
      </c>
      <c r="I226" s="6">
        <v>174</v>
      </c>
      <c r="J226" s="6">
        <v>75.150000000000006</v>
      </c>
      <c r="L226" s="17">
        <f>C226-E226</f>
        <v>1</v>
      </c>
      <c r="M226" s="18">
        <f>C226-G226</f>
        <v>-2</v>
      </c>
      <c r="N226" s="2">
        <f>C226-I226</f>
        <v>-1</v>
      </c>
    </row>
    <row r="227" spans="1:14">
      <c r="A227" s="53"/>
      <c r="B227" s="49"/>
      <c r="C227" s="6">
        <v>169</v>
      </c>
      <c r="D227" s="6">
        <v>338.61200000000002</v>
      </c>
      <c r="E227" s="6">
        <v>171</v>
      </c>
      <c r="F227" s="6">
        <v>181.727</v>
      </c>
      <c r="G227" s="6">
        <v>171</v>
      </c>
      <c r="H227" s="6">
        <v>114.39100000000001</v>
      </c>
      <c r="I227" s="6">
        <v>172</v>
      </c>
      <c r="J227" s="6">
        <v>86.734999999999999</v>
      </c>
      <c r="L227" s="17">
        <f>C227-E227</f>
        <v>-2</v>
      </c>
      <c r="M227" s="18">
        <f>C227-G227</f>
        <v>-2</v>
      </c>
      <c r="N227" s="2">
        <f>C227-I227</f>
        <v>-3</v>
      </c>
    </row>
    <row r="228" spans="1:14">
      <c r="A228" s="53"/>
      <c r="B228" s="49"/>
      <c r="C228" s="6">
        <v>171</v>
      </c>
      <c r="D228" s="6">
        <v>332.92700000000002</v>
      </c>
      <c r="E228" s="6">
        <v>171</v>
      </c>
      <c r="F228" s="6">
        <v>183.22499999999999</v>
      </c>
      <c r="G228" s="6">
        <v>170</v>
      </c>
      <c r="H228" s="6">
        <v>107.018</v>
      </c>
      <c r="I228" s="6">
        <v>171</v>
      </c>
      <c r="J228" s="6">
        <v>72.570999999999998</v>
      </c>
      <c r="L228" s="17">
        <f>C228-E228</f>
        <v>0</v>
      </c>
      <c r="M228" s="18">
        <f>C228-G228</f>
        <v>1</v>
      </c>
      <c r="N228" s="2">
        <f>C228-I228</f>
        <v>0</v>
      </c>
    </row>
    <row r="229" spans="1:14">
      <c r="A229" s="53"/>
      <c r="B229" s="49"/>
      <c r="C229" s="6">
        <v>170</v>
      </c>
      <c r="D229" s="6">
        <v>331.04700000000003</v>
      </c>
      <c r="E229" s="6">
        <v>167</v>
      </c>
      <c r="F229" s="6">
        <v>183.279</v>
      </c>
      <c r="G229" s="6">
        <v>170</v>
      </c>
      <c r="H229" s="6">
        <v>110.5</v>
      </c>
      <c r="I229" s="6">
        <v>168</v>
      </c>
      <c r="J229" s="6">
        <v>80.132000000000005</v>
      </c>
      <c r="L229" s="17">
        <f>C229-E229</f>
        <v>3</v>
      </c>
      <c r="M229" s="18">
        <f>C229-G229</f>
        <v>0</v>
      </c>
      <c r="N229" s="2">
        <f>C229-I229</f>
        <v>2</v>
      </c>
    </row>
    <row r="230" spans="1:14">
      <c r="A230" s="53"/>
      <c r="B230" s="49"/>
      <c r="C230" s="6">
        <v>167</v>
      </c>
      <c r="D230" s="6">
        <v>332.74700000000001</v>
      </c>
      <c r="E230" s="6">
        <v>169</v>
      </c>
      <c r="F230" s="6">
        <v>182.35499999999999</v>
      </c>
      <c r="G230" s="6">
        <v>168</v>
      </c>
      <c r="H230" s="6">
        <v>108.371</v>
      </c>
      <c r="I230" s="6">
        <v>169</v>
      </c>
      <c r="J230" s="6">
        <v>70.972999999999999</v>
      </c>
      <c r="L230" s="17">
        <f>C230-E230</f>
        <v>-2</v>
      </c>
      <c r="M230" s="18">
        <f>C230-G230</f>
        <v>-1</v>
      </c>
      <c r="N230" s="2">
        <f>C230-I230</f>
        <v>-2</v>
      </c>
    </row>
    <row r="231" spans="1:14">
      <c r="A231" s="53"/>
      <c r="B231" s="49"/>
      <c r="C231" s="6">
        <v>171</v>
      </c>
      <c r="D231" s="6">
        <v>332.209</v>
      </c>
      <c r="E231" s="6">
        <v>172</v>
      </c>
      <c r="F231" s="6">
        <v>183.23500000000001</v>
      </c>
      <c r="G231" s="6">
        <v>171</v>
      </c>
      <c r="H231" s="6">
        <v>106.373</v>
      </c>
      <c r="I231" s="6">
        <v>172</v>
      </c>
      <c r="J231" s="6">
        <v>71.748000000000005</v>
      </c>
      <c r="L231" s="17">
        <f>C231-E231</f>
        <v>-1</v>
      </c>
      <c r="M231" s="18">
        <f>C231-G231</f>
        <v>0</v>
      </c>
      <c r="N231" s="2">
        <f>C231-I231</f>
        <v>-1</v>
      </c>
    </row>
    <row r="232" spans="1:14">
      <c r="A232" s="53"/>
      <c r="B232" s="49"/>
      <c r="C232" s="6">
        <v>167</v>
      </c>
      <c r="D232" s="6">
        <v>332.83</v>
      </c>
      <c r="E232" s="6">
        <v>168</v>
      </c>
      <c r="F232" s="6">
        <v>181.58199999999999</v>
      </c>
      <c r="G232" s="6">
        <v>169</v>
      </c>
      <c r="H232" s="6">
        <v>106.834</v>
      </c>
      <c r="I232" s="6">
        <v>168</v>
      </c>
      <c r="J232" s="6">
        <v>70.450999999999993</v>
      </c>
      <c r="L232" s="17">
        <f>C232-E232</f>
        <v>-1</v>
      </c>
      <c r="M232" s="18">
        <f>C232-G232</f>
        <v>-2</v>
      </c>
      <c r="N232" s="2">
        <f>C232-I232</f>
        <v>-1</v>
      </c>
    </row>
    <row r="233" spans="1:14">
      <c r="A233" s="53"/>
      <c r="B233" s="49"/>
      <c r="C233" s="6">
        <v>169</v>
      </c>
      <c r="D233" s="6">
        <v>332.79</v>
      </c>
      <c r="E233" s="6">
        <v>170</v>
      </c>
      <c r="F233" s="6">
        <v>182.60300000000001</v>
      </c>
      <c r="G233" s="6">
        <v>171</v>
      </c>
      <c r="H233" s="6">
        <v>109.559</v>
      </c>
      <c r="I233" s="6">
        <v>171</v>
      </c>
      <c r="J233" s="6">
        <v>74.730999999999995</v>
      </c>
      <c r="L233" s="17">
        <f>C233-E233</f>
        <v>-1</v>
      </c>
      <c r="M233" s="18">
        <f>C233-G233</f>
        <v>-2</v>
      </c>
      <c r="N233" s="2">
        <f>C233-I233</f>
        <v>-2</v>
      </c>
    </row>
    <row r="234" spans="1:14">
      <c r="A234" s="53"/>
      <c r="B234" s="49"/>
      <c r="C234" s="6">
        <v>173</v>
      </c>
      <c r="D234" s="6">
        <v>332.93700000000001</v>
      </c>
      <c r="E234" s="6">
        <v>173</v>
      </c>
      <c r="F234" s="6">
        <v>182.20599999999999</v>
      </c>
      <c r="G234" s="6">
        <v>174</v>
      </c>
      <c r="H234" s="6">
        <v>107.26</v>
      </c>
      <c r="I234" s="6">
        <v>173</v>
      </c>
      <c r="J234" s="6">
        <v>75.701999999999998</v>
      </c>
      <c r="L234" s="17">
        <f>C234-E234</f>
        <v>0</v>
      </c>
      <c r="M234" s="18">
        <f>C234-G234</f>
        <v>-1</v>
      </c>
      <c r="N234" s="2">
        <f>C234-I234</f>
        <v>0</v>
      </c>
    </row>
    <row r="235" spans="1:14">
      <c r="A235" s="53"/>
      <c r="B235" s="49"/>
      <c r="C235" s="6">
        <v>163</v>
      </c>
      <c r="D235" s="6">
        <v>343.05</v>
      </c>
      <c r="E235" s="6">
        <v>167</v>
      </c>
      <c r="F235" s="6">
        <v>185.30199999999999</v>
      </c>
      <c r="G235" s="6">
        <v>165</v>
      </c>
      <c r="H235" s="6">
        <v>116.795</v>
      </c>
      <c r="I235" s="6">
        <v>167</v>
      </c>
      <c r="J235" s="6">
        <v>86.382999999999996</v>
      </c>
      <c r="L235" s="17">
        <f>C235-E235</f>
        <v>-4</v>
      </c>
      <c r="M235" s="18">
        <f>C235-G235</f>
        <v>-2</v>
      </c>
      <c r="N235" s="2">
        <f>C235-I235</f>
        <v>-4</v>
      </c>
    </row>
    <row r="236" spans="1:14">
      <c r="A236" s="53"/>
      <c r="B236" s="49"/>
      <c r="C236" s="6">
        <v>168</v>
      </c>
      <c r="D236" s="6">
        <v>333.30599999999998</v>
      </c>
      <c r="E236" s="6">
        <v>170</v>
      </c>
      <c r="F236" s="6">
        <v>182.91900000000001</v>
      </c>
      <c r="G236" s="6">
        <v>171</v>
      </c>
      <c r="H236" s="6">
        <v>112.542</v>
      </c>
      <c r="I236" s="6">
        <v>171</v>
      </c>
      <c r="J236" s="6">
        <v>72.921999999999997</v>
      </c>
      <c r="L236" s="17">
        <f>C236-E236</f>
        <v>-2</v>
      </c>
      <c r="M236" s="18">
        <f>C236-G236</f>
        <v>-3</v>
      </c>
      <c r="N236" s="2">
        <f>C236-I236</f>
        <v>-3</v>
      </c>
    </row>
    <row r="237" spans="1:14">
      <c r="A237" s="53"/>
      <c r="B237" s="49"/>
      <c r="C237" s="6">
        <v>168</v>
      </c>
      <c r="D237" s="6">
        <v>331.80200000000002</v>
      </c>
      <c r="E237" s="6">
        <v>168</v>
      </c>
      <c r="F237" s="6">
        <v>182.93799999999999</v>
      </c>
      <c r="G237" s="6">
        <v>167</v>
      </c>
      <c r="H237" s="6">
        <v>107.027</v>
      </c>
      <c r="I237" s="6">
        <v>166</v>
      </c>
      <c r="J237" s="6">
        <v>74.728999999999999</v>
      </c>
      <c r="L237" s="17">
        <f>C237-E237</f>
        <v>0</v>
      </c>
      <c r="M237" s="18">
        <f>C237-G237</f>
        <v>1</v>
      </c>
      <c r="N237" s="2">
        <f>C237-I237</f>
        <v>2</v>
      </c>
    </row>
    <row r="238" spans="1:14">
      <c r="A238" s="53"/>
      <c r="B238" s="49"/>
      <c r="C238" s="6">
        <v>171</v>
      </c>
      <c r="D238" s="6">
        <v>332.71899999999999</v>
      </c>
      <c r="E238" s="6">
        <v>170</v>
      </c>
      <c r="F238" s="6">
        <v>187.09800000000001</v>
      </c>
      <c r="G238" s="6">
        <v>170</v>
      </c>
      <c r="H238" s="6">
        <v>116.527</v>
      </c>
      <c r="I238" s="6">
        <v>170</v>
      </c>
      <c r="J238" s="6">
        <v>89.231999999999999</v>
      </c>
      <c r="L238" s="17">
        <f>C238-E238</f>
        <v>1</v>
      </c>
      <c r="M238" s="18">
        <f>C238-G238</f>
        <v>1</v>
      </c>
      <c r="N238" s="2">
        <f>C238-I238</f>
        <v>1</v>
      </c>
    </row>
    <row r="239" spans="1:14">
      <c r="A239" s="53"/>
      <c r="B239" s="49"/>
      <c r="C239" s="6">
        <v>169</v>
      </c>
      <c r="D239" s="6">
        <v>331.95600000000002</v>
      </c>
      <c r="E239" s="6">
        <v>169</v>
      </c>
      <c r="F239" s="6">
        <v>181.98500000000001</v>
      </c>
      <c r="G239" s="6">
        <v>170</v>
      </c>
      <c r="H239" s="6">
        <v>106.804</v>
      </c>
      <c r="I239" s="6">
        <v>170</v>
      </c>
      <c r="J239" s="6">
        <v>68.843000000000004</v>
      </c>
      <c r="L239" s="17">
        <f>C239-E239</f>
        <v>0</v>
      </c>
      <c r="M239" s="18">
        <f>C239-G239</f>
        <v>-1</v>
      </c>
      <c r="N239" s="2">
        <f>C239-I239</f>
        <v>-1</v>
      </c>
    </row>
    <row r="240" spans="1:14">
      <c r="A240" s="53"/>
      <c r="B240" s="49"/>
      <c r="C240" s="6">
        <v>173</v>
      </c>
      <c r="D240" s="6">
        <v>332.28100000000001</v>
      </c>
      <c r="E240" s="6">
        <v>173</v>
      </c>
      <c r="F240" s="6">
        <v>181.983</v>
      </c>
      <c r="G240" s="6">
        <v>175</v>
      </c>
      <c r="H240" s="6">
        <v>106.499</v>
      </c>
      <c r="I240" s="6">
        <v>174</v>
      </c>
      <c r="J240" s="6">
        <v>69.415000000000006</v>
      </c>
      <c r="L240" s="17">
        <f>C240-E240</f>
        <v>0</v>
      </c>
      <c r="M240" s="18">
        <f>C240-G240</f>
        <v>-2</v>
      </c>
      <c r="N240" s="2">
        <f>C240-I240</f>
        <v>-1</v>
      </c>
    </row>
    <row r="241" spans="1:14">
      <c r="A241" s="53"/>
      <c r="B241" s="49"/>
      <c r="C241" s="6">
        <v>167</v>
      </c>
      <c r="D241" s="6">
        <v>333.58199999999999</v>
      </c>
      <c r="E241" s="6">
        <v>167</v>
      </c>
      <c r="F241" s="6">
        <v>181.98599999999999</v>
      </c>
      <c r="G241" s="6">
        <v>168</v>
      </c>
      <c r="H241" s="6">
        <v>106.958</v>
      </c>
      <c r="I241" s="6">
        <v>168</v>
      </c>
      <c r="J241" s="6">
        <v>78.308000000000007</v>
      </c>
      <c r="L241" s="17">
        <f>C241-E241</f>
        <v>0</v>
      </c>
      <c r="M241" s="18">
        <f>C241-G241</f>
        <v>-1</v>
      </c>
      <c r="N241" s="2">
        <f>C241-I241</f>
        <v>-1</v>
      </c>
    </row>
    <row r="242" spans="1:14">
      <c r="A242" s="53"/>
      <c r="B242" s="49"/>
      <c r="C242" s="6">
        <v>173</v>
      </c>
      <c r="D242" s="6">
        <v>331.983</v>
      </c>
      <c r="E242" s="6">
        <v>172</v>
      </c>
      <c r="F242" s="6">
        <v>182.041</v>
      </c>
      <c r="G242" s="6">
        <v>173</v>
      </c>
      <c r="H242" s="6">
        <v>106.83</v>
      </c>
      <c r="I242" s="6">
        <v>174</v>
      </c>
      <c r="J242" s="6">
        <v>74.117000000000004</v>
      </c>
      <c r="L242" s="17">
        <f>C242-E242</f>
        <v>1</v>
      </c>
      <c r="M242" s="18">
        <f>C242-G242</f>
        <v>0</v>
      </c>
      <c r="N242" s="2">
        <f>C242-I242</f>
        <v>-1</v>
      </c>
    </row>
    <row r="243" spans="1:14">
      <c r="A243" s="53"/>
      <c r="B243" s="50" t="s">
        <v>14</v>
      </c>
      <c r="C243" s="5">
        <v>135</v>
      </c>
      <c r="D243" s="5">
        <v>334.59100000000001</v>
      </c>
      <c r="E243" s="5">
        <v>135</v>
      </c>
      <c r="F243" s="5">
        <v>196.1</v>
      </c>
      <c r="G243" s="5">
        <v>136</v>
      </c>
      <c r="H243" s="5">
        <v>123.254</v>
      </c>
      <c r="I243" s="5">
        <v>136</v>
      </c>
      <c r="J243" s="5">
        <v>102.19</v>
      </c>
      <c r="K243" s="2" t="s">
        <v>14</v>
      </c>
      <c r="L243" s="17">
        <f>C243-E243</f>
        <v>0</v>
      </c>
      <c r="M243" s="18">
        <f>C243-G243</f>
        <v>-1</v>
      </c>
      <c r="N243" s="2">
        <f>C243-I243</f>
        <v>-1</v>
      </c>
    </row>
    <row r="244" spans="1:14">
      <c r="A244" s="53"/>
      <c r="B244" s="50"/>
      <c r="C244" s="5">
        <v>130</v>
      </c>
      <c r="D244" s="5">
        <v>339.74299999999999</v>
      </c>
      <c r="E244" s="5">
        <v>136</v>
      </c>
      <c r="F244" s="5">
        <v>195.459</v>
      </c>
      <c r="G244" s="5">
        <v>136</v>
      </c>
      <c r="H244" s="5">
        <v>107.383</v>
      </c>
      <c r="I244" s="5">
        <v>135</v>
      </c>
      <c r="J244" s="5">
        <v>88.784999999999997</v>
      </c>
      <c r="L244" s="17">
        <f>C244-E244</f>
        <v>-6</v>
      </c>
      <c r="M244" s="18">
        <f>C244-G244</f>
        <v>-6</v>
      </c>
      <c r="N244" s="2">
        <f>C244-I244</f>
        <v>-5</v>
      </c>
    </row>
    <row r="245" spans="1:14">
      <c r="A245" s="53"/>
      <c r="B245" s="50"/>
      <c r="C245" s="5">
        <v>139</v>
      </c>
      <c r="D245" s="5">
        <v>345.72399999999999</v>
      </c>
      <c r="E245" s="5">
        <v>140</v>
      </c>
      <c r="F245" s="5">
        <v>182.946</v>
      </c>
      <c r="G245" s="5">
        <v>139</v>
      </c>
      <c r="H245" s="5">
        <v>118.417</v>
      </c>
      <c r="I245" s="5">
        <v>140</v>
      </c>
      <c r="J245" s="5">
        <v>91.241</v>
      </c>
      <c r="L245" s="17">
        <f>C245-E245</f>
        <v>-1</v>
      </c>
      <c r="M245" s="18">
        <f>C245-G245</f>
        <v>0</v>
      </c>
      <c r="N245" s="2">
        <f>C245-I245</f>
        <v>-1</v>
      </c>
    </row>
    <row r="246" spans="1:14">
      <c r="A246" s="53"/>
      <c r="B246" s="50"/>
      <c r="C246" s="5">
        <v>132</v>
      </c>
      <c r="D246" s="5">
        <v>337.34</v>
      </c>
      <c r="E246" s="5">
        <v>134</v>
      </c>
      <c r="F246" s="5">
        <v>197.16900000000001</v>
      </c>
      <c r="G246" s="5">
        <v>133</v>
      </c>
      <c r="H246" s="5">
        <v>116.009</v>
      </c>
      <c r="I246" s="5">
        <v>134</v>
      </c>
      <c r="J246" s="5">
        <v>90.382999999999996</v>
      </c>
      <c r="L246" s="17">
        <f>C246-E246</f>
        <v>-2</v>
      </c>
      <c r="M246" s="18">
        <f>C246-G246</f>
        <v>-1</v>
      </c>
      <c r="N246" s="2">
        <f>C246-I246</f>
        <v>-2</v>
      </c>
    </row>
    <row r="247" spans="1:14">
      <c r="A247" s="53"/>
      <c r="B247" s="50"/>
      <c r="C247" s="5">
        <v>133</v>
      </c>
      <c r="D247" s="5">
        <v>332.21100000000001</v>
      </c>
      <c r="E247" s="5">
        <v>130</v>
      </c>
      <c r="F247" s="5">
        <v>195.36699999999999</v>
      </c>
      <c r="G247" s="5">
        <v>131</v>
      </c>
      <c r="H247" s="5">
        <v>106.967</v>
      </c>
      <c r="I247" s="5">
        <v>128</v>
      </c>
      <c r="J247" s="5">
        <v>88.840999999999994</v>
      </c>
      <c r="L247" s="17">
        <f>C247-E247</f>
        <v>3</v>
      </c>
      <c r="M247" s="18">
        <f>C247-G247</f>
        <v>2</v>
      </c>
      <c r="N247" s="2">
        <f>C247-I247</f>
        <v>5</v>
      </c>
    </row>
    <row r="248" spans="1:14">
      <c r="A248" s="53"/>
      <c r="B248" s="50"/>
      <c r="C248" s="5">
        <v>131</v>
      </c>
      <c r="D248" s="5">
        <v>334.16899999999998</v>
      </c>
      <c r="E248" s="5">
        <v>130</v>
      </c>
      <c r="F248" s="5">
        <v>195.11099999999999</v>
      </c>
      <c r="G248" s="5">
        <v>131</v>
      </c>
      <c r="H248" s="5">
        <v>106.867</v>
      </c>
      <c r="I248" s="5">
        <v>133</v>
      </c>
      <c r="J248" s="5">
        <v>90.236000000000004</v>
      </c>
      <c r="L248" s="17">
        <f>C248-E248</f>
        <v>1</v>
      </c>
      <c r="M248" s="18">
        <f>C248-G248</f>
        <v>0</v>
      </c>
      <c r="N248" s="2">
        <f>C248-I248</f>
        <v>-2</v>
      </c>
    </row>
    <row r="249" spans="1:14">
      <c r="A249" s="53"/>
      <c r="B249" s="50"/>
      <c r="C249" s="5">
        <v>135</v>
      </c>
      <c r="D249" s="5">
        <v>339.55700000000002</v>
      </c>
      <c r="E249" s="5">
        <v>137</v>
      </c>
      <c r="F249" s="5">
        <v>185.4</v>
      </c>
      <c r="G249" s="5">
        <v>135</v>
      </c>
      <c r="H249" s="5">
        <v>118.749</v>
      </c>
      <c r="I249" s="5">
        <v>136</v>
      </c>
      <c r="J249" s="5">
        <v>98.308000000000007</v>
      </c>
      <c r="L249" s="17">
        <f>C249-E249</f>
        <v>-2</v>
      </c>
      <c r="M249" s="18">
        <f>C249-G249</f>
        <v>0</v>
      </c>
      <c r="N249" s="2">
        <f>C249-I249</f>
        <v>-1</v>
      </c>
    </row>
    <row r="250" spans="1:14">
      <c r="A250" s="53"/>
      <c r="B250" s="50"/>
      <c r="C250" s="5">
        <v>134</v>
      </c>
      <c r="D250" s="5">
        <v>344.22399999999999</v>
      </c>
      <c r="E250" s="5">
        <v>137</v>
      </c>
      <c r="F250" s="5">
        <v>190.86099999999999</v>
      </c>
      <c r="G250" s="5">
        <v>134</v>
      </c>
      <c r="H250" s="5">
        <v>112.806</v>
      </c>
      <c r="I250" s="5">
        <v>137</v>
      </c>
      <c r="J250" s="5">
        <v>90.988</v>
      </c>
      <c r="L250" s="17">
        <f>C250-E250</f>
        <v>-3</v>
      </c>
      <c r="M250" s="18">
        <f>C250-G250</f>
        <v>0</v>
      </c>
      <c r="N250" s="2">
        <f>C250-I250</f>
        <v>-3</v>
      </c>
    </row>
    <row r="251" spans="1:14">
      <c r="A251" s="53"/>
      <c r="B251" s="50"/>
      <c r="C251" s="5">
        <v>134</v>
      </c>
      <c r="D251" s="5">
        <v>341.06700000000001</v>
      </c>
      <c r="E251" s="5">
        <v>135</v>
      </c>
      <c r="F251" s="5">
        <v>202.33099999999999</v>
      </c>
      <c r="G251" s="5">
        <v>136</v>
      </c>
      <c r="H251" s="5">
        <v>115.452</v>
      </c>
      <c r="I251" s="5">
        <v>138</v>
      </c>
      <c r="J251" s="5">
        <v>88.358000000000004</v>
      </c>
      <c r="L251" s="17">
        <f>C251-E251</f>
        <v>-1</v>
      </c>
      <c r="M251" s="18">
        <f>C251-G251</f>
        <v>-2</v>
      </c>
      <c r="N251" s="2">
        <f>C251-I251</f>
        <v>-4</v>
      </c>
    </row>
    <row r="252" spans="1:14">
      <c r="A252" s="53"/>
      <c r="B252" s="50"/>
      <c r="C252" s="5">
        <v>130</v>
      </c>
      <c r="D252" s="5">
        <v>339.846</v>
      </c>
      <c r="E252" s="5">
        <v>133</v>
      </c>
      <c r="F252" s="5">
        <v>182.00399999999999</v>
      </c>
      <c r="G252" s="5">
        <v>133</v>
      </c>
      <c r="H252" s="5">
        <v>124.996</v>
      </c>
      <c r="I252" s="5">
        <v>133</v>
      </c>
      <c r="J252" s="5">
        <v>91.521000000000001</v>
      </c>
      <c r="L252" s="17">
        <f>C252-E252</f>
        <v>-3</v>
      </c>
      <c r="M252" s="18">
        <f>C252-G252</f>
        <v>-3</v>
      </c>
      <c r="N252" s="2">
        <f>C252-I252</f>
        <v>-3</v>
      </c>
    </row>
    <row r="253" spans="1:14">
      <c r="A253" s="53"/>
      <c r="B253" s="50"/>
      <c r="C253" s="5">
        <v>133</v>
      </c>
      <c r="D253" s="5">
        <v>346.30399999999997</v>
      </c>
      <c r="E253" s="5">
        <v>132</v>
      </c>
      <c r="F253" s="5">
        <v>193.92699999999999</v>
      </c>
      <c r="G253" s="5">
        <v>132</v>
      </c>
      <c r="H253" s="5">
        <v>110.661</v>
      </c>
      <c r="I253" s="5">
        <v>133</v>
      </c>
      <c r="J253" s="5">
        <v>93.483999999999995</v>
      </c>
      <c r="L253" s="17">
        <f>C253-E253</f>
        <v>1</v>
      </c>
      <c r="M253" s="18">
        <f>C253-G253</f>
        <v>1</v>
      </c>
      <c r="N253" s="2">
        <f>C253-I253</f>
        <v>0</v>
      </c>
    </row>
    <row r="254" spans="1:14">
      <c r="A254" s="53"/>
      <c r="B254" s="50"/>
      <c r="C254" s="5">
        <v>135</v>
      </c>
      <c r="D254" s="5">
        <v>337.935</v>
      </c>
      <c r="E254" s="5">
        <v>133</v>
      </c>
      <c r="F254" s="5">
        <v>190.435</v>
      </c>
      <c r="G254" s="5">
        <v>135</v>
      </c>
      <c r="H254" s="5">
        <v>111.63</v>
      </c>
      <c r="I254" s="5">
        <v>136</v>
      </c>
      <c r="J254" s="5">
        <v>89.628</v>
      </c>
      <c r="L254" s="17">
        <f>C254-E254</f>
        <v>2</v>
      </c>
      <c r="M254" s="18">
        <f>C254-G254</f>
        <v>0</v>
      </c>
      <c r="N254" s="2">
        <f>C254-I254</f>
        <v>-1</v>
      </c>
    </row>
    <row r="255" spans="1:14">
      <c r="A255" s="53"/>
      <c r="B255" s="50"/>
      <c r="C255" s="5">
        <v>133</v>
      </c>
      <c r="D255" s="5">
        <v>341.41</v>
      </c>
      <c r="E255" s="5">
        <v>129</v>
      </c>
      <c r="F255" s="5">
        <v>194.64500000000001</v>
      </c>
      <c r="G255" s="5">
        <v>130</v>
      </c>
      <c r="H255" s="5">
        <v>124.199</v>
      </c>
      <c r="I255" s="5">
        <v>131</v>
      </c>
      <c r="J255" s="5">
        <v>107.749</v>
      </c>
      <c r="L255" s="17">
        <f>C255-E255</f>
        <v>4</v>
      </c>
      <c r="M255" s="18">
        <f>C255-G255</f>
        <v>3</v>
      </c>
      <c r="N255" s="2">
        <f>C255-I255</f>
        <v>2</v>
      </c>
    </row>
    <row r="256" spans="1:14">
      <c r="A256" s="53"/>
      <c r="B256" s="50"/>
      <c r="C256" s="5">
        <v>127</v>
      </c>
      <c r="D256" s="5">
        <v>337.02300000000002</v>
      </c>
      <c r="E256" s="5">
        <v>132</v>
      </c>
      <c r="F256" s="5">
        <v>198.22399999999999</v>
      </c>
      <c r="G256" s="5">
        <v>131</v>
      </c>
      <c r="H256" s="5">
        <v>110.998</v>
      </c>
      <c r="I256" s="5">
        <v>129</v>
      </c>
      <c r="J256" s="5">
        <v>107.58799999999999</v>
      </c>
      <c r="L256" s="17">
        <f>C256-E256</f>
        <v>-5</v>
      </c>
      <c r="M256" s="18">
        <f>C256-G256</f>
        <v>-4</v>
      </c>
      <c r="N256" s="2">
        <f>C256-I256</f>
        <v>-2</v>
      </c>
    </row>
    <row r="257" spans="1:14">
      <c r="A257" s="53"/>
      <c r="B257" s="50"/>
      <c r="C257" s="5">
        <v>140</v>
      </c>
      <c r="D257" s="5">
        <v>339.46699999999998</v>
      </c>
      <c r="E257" s="5">
        <v>138</v>
      </c>
      <c r="F257" s="5">
        <v>191.70699999999999</v>
      </c>
      <c r="G257" s="5">
        <v>139</v>
      </c>
      <c r="H257" s="5">
        <v>126.054</v>
      </c>
      <c r="I257" s="5">
        <v>139</v>
      </c>
      <c r="J257" s="5">
        <v>89.063999999999993</v>
      </c>
      <c r="L257" s="17">
        <f>C257-E257</f>
        <v>2</v>
      </c>
      <c r="M257" s="18">
        <f>C257-G257</f>
        <v>1</v>
      </c>
      <c r="N257" s="2">
        <f>C257-I257</f>
        <v>1</v>
      </c>
    </row>
    <row r="258" spans="1:14">
      <c r="A258" s="53"/>
      <c r="B258" s="50"/>
      <c r="C258" s="5">
        <v>131</v>
      </c>
      <c r="D258" s="5">
        <v>351.851</v>
      </c>
      <c r="E258" s="5">
        <v>131</v>
      </c>
      <c r="F258" s="5">
        <v>188.679</v>
      </c>
      <c r="G258" s="5">
        <v>133</v>
      </c>
      <c r="H258" s="5">
        <v>109.78700000000001</v>
      </c>
      <c r="I258" s="5">
        <v>132</v>
      </c>
      <c r="J258" s="5">
        <v>106.794</v>
      </c>
      <c r="L258" s="17">
        <f>C258-E258</f>
        <v>0</v>
      </c>
      <c r="M258" s="18">
        <f>C258-G258</f>
        <v>-2</v>
      </c>
      <c r="N258" s="2">
        <f>C258-I258</f>
        <v>-1</v>
      </c>
    </row>
    <row r="259" spans="1:14">
      <c r="A259" s="53"/>
      <c r="B259" s="50"/>
      <c r="C259" s="5">
        <v>134</v>
      </c>
      <c r="D259" s="5">
        <v>339.09</v>
      </c>
      <c r="E259" s="5">
        <v>139</v>
      </c>
      <c r="F259" s="5">
        <v>184.636</v>
      </c>
      <c r="G259" s="5">
        <v>135</v>
      </c>
      <c r="H259" s="5">
        <v>107.179</v>
      </c>
      <c r="I259" s="5">
        <v>138</v>
      </c>
      <c r="J259" s="5">
        <v>91.590999999999994</v>
      </c>
      <c r="L259" s="17">
        <f>C259-E259</f>
        <v>-5</v>
      </c>
      <c r="M259" s="18">
        <f>C259-G259</f>
        <v>-1</v>
      </c>
      <c r="N259" s="2">
        <f>C259-I259</f>
        <v>-4</v>
      </c>
    </row>
    <row r="260" spans="1:14">
      <c r="A260" s="53"/>
      <c r="B260" s="50"/>
      <c r="C260" s="5">
        <v>138</v>
      </c>
      <c r="D260" s="5">
        <v>331.32600000000002</v>
      </c>
      <c r="E260" s="5">
        <v>139</v>
      </c>
      <c r="F260" s="5">
        <v>181.983</v>
      </c>
      <c r="G260" s="5">
        <v>138</v>
      </c>
      <c r="H260" s="5">
        <v>116.693</v>
      </c>
      <c r="I260" s="5">
        <v>139</v>
      </c>
      <c r="J260" s="5">
        <v>88.397000000000006</v>
      </c>
      <c r="L260" s="17">
        <f>C260-E260</f>
        <v>-1</v>
      </c>
      <c r="M260" s="18">
        <f>C260-G260</f>
        <v>0</v>
      </c>
      <c r="N260" s="2">
        <f>C260-I260</f>
        <v>-1</v>
      </c>
    </row>
    <row r="261" spans="1:14">
      <c r="A261" s="53"/>
      <c r="B261" s="50"/>
      <c r="C261" s="5">
        <v>131</v>
      </c>
      <c r="D261" s="5">
        <v>335.77699999999999</v>
      </c>
      <c r="E261" s="5">
        <v>132</v>
      </c>
      <c r="F261" s="5">
        <v>188.233</v>
      </c>
      <c r="G261" s="5">
        <v>135</v>
      </c>
      <c r="H261" s="5">
        <v>109.905</v>
      </c>
      <c r="I261" s="5">
        <v>134</v>
      </c>
      <c r="J261" s="5">
        <v>94.906999999999996</v>
      </c>
      <c r="L261" s="17">
        <f>C261-E261</f>
        <v>-1</v>
      </c>
      <c r="M261" s="18">
        <f>C261-G261</f>
        <v>-4</v>
      </c>
      <c r="N261" s="2">
        <f>C261-I261</f>
        <v>-3</v>
      </c>
    </row>
    <row r="262" spans="1:14">
      <c r="A262" s="53"/>
      <c r="B262" s="50"/>
      <c r="C262" s="5">
        <v>137</v>
      </c>
      <c r="D262" s="5">
        <v>333.59199999999998</v>
      </c>
      <c r="E262" s="5">
        <v>133</v>
      </c>
      <c r="F262" s="5">
        <v>195.488</v>
      </c>
      <c r="G262" s="5">
        <v>137</v>
      </c>
      <c r="H262" s="5">
        <v>107.283</v>
      </c>
      <c r="I262" s="5">
        <v>137</v>
      </c>
      <c r="J262" s="5">
        <v>93.885000000000005</v>
      </c>
      <c r="L262" s="17">
        <f>C262-E262</f>
        <v>4</v>
      </c>
      <c r="M262" s="18">
        <f>C262-G262</f>
        <v>0</v>
      </c>
      <c r="N262" s="2">
        <f>C262-I262</f>
        <v>0</v>
      </c>
    </row>
    <row r="263" spans="1:14">
      <c r="A263" s="53"/>
      <c r="B263" s="50"/>
      <c r="C263" s="5">
        <v>134</v>
      </c>
      <c r="D263" s="5">
        <v>350.82600000000002</v>
      </c>
      <c r="E263" s="5">
        <v>134</v>
      </c>
      <c r="F263" s="5">
        <v>197.05500000000001</v>
      </c>
      <c r="G263" s="5">
        <v>134</v>
      </c>
      <c r="H263" s="5">
        <v>107.575</v>
      </c>
      <c r="I263" s="5">
        <v>133</v>
      </c>
      <c r="J263" s="5">
        <v>95.718999999999994</v>
      </c>
      <c r="L263" s="17">
        <f>C263-E263</f>
        <v>0</v>
      </c>
      <c r="M263" s="18">
        <f>C263-G263</f>
        <v>0</v>
      </c>
      <c r="N263" s="2">
        <f>C263-I263</f>
        <v>1</v>
      </c>
    </row>
    <row r="264" spans="1:14">
      <c r="A264" s="53"/>
      <c r="B264" s="50"/>
      <c r="C264" s="5">
        <v>136</v>
      </c>
      <c r="D264" s="5">
        <v>351.06099999999998</v>
      </c>
      <c r="E264" s="5">
        <v>141</v>
      </c>
      <c r="F264" s="5">
        <v>182.13300000000001</v>
      </c>
      <c r="G264" s="5">
        <v>136</v>
      </c>
      <c r="H264" s="5">
        <v>107.161</v>
      </c>
      <c r="I264" s="5">
        <v>138</v>
      </c>
      <c r="J264" s="5">
        <v>91.861000000000004</v>
      </c>
      <c r="L264" s="17">
        <f>C264-E264</f>
        <v>-5</v>
      </c>
      <c r="M264" s="18">
        <f>C264-G264</f>
        <v>0</v>
      </c>
      <c r="N264" s="2">
        <f>C264-I264</f>
        <v>-2</v>
      </c>
    </row>
    <row r="265" spans="1:14">
      <c r="A265" s="53"/>
      <c r="B265" s="50"/>
      <c r="C265" s="5">
        <v>138</v>
      </c>
      <c r="D265" s="5">
        <v>336.71100000000001</v>
      </c>
      <c r="E265" s="5">
        <v>136</v>
      </c>
      <c r="F265" s="5">
        <v>184.738</v>
      </c>
      <c r="G265" s="5">
        <v>138</v>
      </c>
      <c r="H265" s="5">
        <v>107.19799999999999</v>
      </c>
      <c r="I265" s="5">
        <v>137</v>
      </c>
      <c r="J265" s="5">
        <v>103.93</v>
      </c>
      <c r="L265" s="17">
        <f>C265-E265</f>
        <v>2</v>
      </c>
      <c r="M265" s="18">
        <f>C265-G265</f>
        <v>0</v>
      </c>
      <c r="N265" s="2">
        <f>C265-I265</f>
        <v>1</v>
      </c>
    </row>
    <row r="266" spans="1:14">
      <c r="A266" s="53"/>
      <c r="B266" s="50"/>
      <c r="C266" s="5">
        <v>136</v>
      </c>
      <c r="D266" s="5">
        <v>336.245</v>
      </c>
      <c r="E266" s="5">
        <v>135</v>
      </c>
      <c r="F266" s="5">
        <v>192.20099999999999</v>
      </c>
      <c r="G266" s="5">
        <v>136</v>
      </c>
      <c r="H266" s="5">
        <v>118.947</v>
      </c>
      <c r="I266" s="5">
        <v>136</v>
      </c>
      <c r="J266" s="5">
        <v>108.003</v>
      </c>
      <c r="L266" s="17">
        <f>C266-E266</f>
        <v>1</v>
      </c>
      <c r="M266" s="18">
        <f>C266-G266</f>
        <v>0</v>
      </c>
      <c r="N266" s="2">
        <f>C266-I266</f>
        <v>0</v>
      </c>
    </row>
    <row r="267" spans="1:14">
      <c r="A267" s="53"/>
      <c r="B267" s="50"/>
      <c r="C267" s="5">
        <v>142</v>
      </c>
      <c r="D267" s="5">
        <v>332.73200000000003</v>
      </c>
      <c r="E267" s="5">
        <v>141</v>
      </c>
      <c r="F267" s="5">
        <v>184.70400000000001</v>
      </c>
      <c r="G267" s="5">
        <v>142</v>
      </c>
      <c r="H267" s="5">
        <v>124.54600000000001</v>
      </c>
      <c r="I267" s="5">
        <v>143</v>
      </c>
      <c r="J267" s="5">
        <v>86.210999999999999</v>
      </c>
      <c r="L267" s="17">
        <f>C267-E267</f>
        <v>1</v>
      </c>
      <c r="M267" s="18">
        <f>C267-G267</f>
        <v>0</v>
      </c>
      <c r="N267" s="2">
        <f>C267-I267</f>
        <v>-1</v>
      </c>
    </row>
    <row r="268" spans="1:14">
      <c r="A268" s="53"/>
      <c r="B268" s="50"/>
      <c r="C268" s="5">
        <v>140</v>
      </c>
      <c r="D268" s="5">
        <v>331.29500000000002</v>
      </c>
      <c r="E268" s="5">
        <v>137</v>
      </c>
      <c r="F268" s="5">
        <v>192.285</v>
      </c>
      <c r="G268" s="5">
        <v>140</v>
      </c>
      <c r="H268" s="5">
        <v>108.39</v>
      </c>
      <c r="I268" s="5">
        <v>140</v>
      </c>
      <c r="J268" s="5">
        <v>90.207999999999998</v>
      </c>
      <c r="L268" s="17">
        <f>C268-E268</f>
        <v>3</v>
      </c>
      <c r="M268" s="18">
        <f>C268-G268</f>
        <v>0</v>
      </c>
      <c r="N268" s="2">
        <f>C268-I268</f>
        <v>0</v>
      </c>
    </row>
    <row r="269" spans="1:14">
      <c r="A269" s="53"/>
      <c r="B269" s="50"/>
      <c r="C269" s="5">
        <v>130</v>
      </c>
      <c r="D269" s="5">
        <v>338.04599999999999</v>
      </c>
      <c r="E269" s="5">
        <v>134</v>
      </c>
      <c r="F269" s="5">
        <v>192.29900000000001</v>
      </c>
      <c r="G269" s="5">
        <v>135</v>
      </c>
      <c r="H269" s="5">
        <v>106.86</v>
      </c>
      <c r="I269" s="5">
        <v>130</v>
      </c>
      <c r="J269" s="5">
        <v>90.632000000000005</v>
      </c>
      <c r="L269" s="17">
        <f>C269-E269</f>
        <v>-4</v>
      </c>
      <c r="M269" s="18">
        <f>C269-G269</f>
        <v>-5</v>
      </c>
      <c r="N269" s="2">
        <f>C269-I269</f>
        <v>0</v>
      </c>
    </row>
    <row r="270" spans="1:14">
      <c r="A270" s="53"/>
      <c r="B270" s="50"/>
      <c r="C270" s="5">
        <v>138</v>
      </c>
      <c r="D270" s="5">
        <v>346.23899999999998</v>
      </c>
      <c r="E270" s="5">
        <v>137</v>
      </c>
      <c r="F270" s="5">
        <v>185.00399999999999</v>
      </c>
      <c r="G270" s="5">
        <v>138</v>
      </c>
      <c r="H270" s="5">
        <v>115.895</v>
      </c>
      <c r="I270" s="5">
        <v>138</v>
      </c>
      <c r="J270" s="5">
        <v>92.138000000000005</v>
      </c>
      <c r="L270" s="17">
        <f>C270-E270</f>
        <v>1</v>
      </c>
      <c r="M270" s="18">
        <f>C270-G270</f>
        <v>0</v>
      </c>
      <c r="N270" s="2">
        <f>C270-I270</f>
        <v>0</v>
      </c>
    </row>
    <row r="271" spans="1:14">
      <c r="A271" s="53"/>
      <c r="B271" s="50"/>
      <c r="C271" s="5">
        <v>140</v>
      </c>
      <c r="D271" s="5">
        <v>333.28199999999998</v>
      </c>
      <c r="E271" s="5">
        <v>137</v>
      </c>
      <c r="F271" s="5">
        <v>191.59299999999999</v>
      </c>
      <c r="G271" s="5">
        <v>140</v>
      </c>
      <c r="H271" s="5">
        <v>118.97799999999999</v>
      </c>
      <c r="I271" s="5">
        <v>140</v>
      </c>
      <c r="J271" s="5">
        <v>88.388000000000005</v>
      </c>
      <c r="L271" s="17">
        <f>C271-E271</f>
        <v>3</v>
      </c>
      <c r="M271" s="18">
        <f>C271-G271</f>
        <v>0</v>
      </c>
      <c r="N271" s="2">
        <f>C271-I271</f>
        <v>0</v>
      </c>
    </row>
    <row r="272" spans="1:14">
      <c r="A272" s="54"/>
      <c r="B272" s="51"/>
      <c r="C272" s="5">
        <v>134</v>
      </c>
      <c r="D272" s="5">
        <v>339.43</v>
      </c>
      <c r="E272" s="5">
        <v>133</v>
      </c>
      <c r="F272" s="5">
        <v>195.90799999999999</v>
      </c>
      <c r="G272" s="5">
        <v>131</v>
      </c>
      <c r="H272" s="5">
        <v>108.255</v>
      </c>
      <c r="I272" s="5">
        <v>128</v>
      </c>
      <c r="J272" s="5">
        <v>89.221000000000004</v>
      </c>
      <c r="L272" s="17">
        <f>C272-E272</f>
        <v>1</v>
      </c>
      <c r="M272" s="18">
        <f>C272-G272</f>
        <v>3</v>
      </c>
      <c r="N272" s="2">
        <f>C272-I272</f>
        <v>6</v>
      </c>
    </row>
    <row r="273" spans="1:14">
      <c r="A273" s="44">
        <v>400</v>
      </c>
      <c r="B273" s="47" t="s">
        <v>11</v>
      </c>
      <c r="C273" s="3">
        <v>244</v>
      </c>
      <c r="D273" s="3">
        <v>442.89499999999998</v>
      </c>
      <c r="E273" s="3">
        <v>245</v>
      </c>
      <c r="F273" s="3">
        <v>241.285</v>
      </c>
      <c r="G273" s="3">
        <v>246</v>
      </c>
      <c r="H273" s="3">
        <v>142.62299999999999</v>
      </c>
      <c r="I273" s="3">
        <v>245</v>
      </c>
      <c r="J273" s="3">
        <v>100.94799999999999</v>
      </c>
      <c r="K273" t="s">
        <v>18</v>
      </c>
      <c r="L273" s="17">
        <f>C273-E273</f>
        <v>-1</v>
      </c>
      <c r="M273" s="18">
        <f>C273-G273</f>
        <v>-2</v>
      </c>
      <c r="N273" s="2">
        <f>C273-I273</f>
        <v>-1</v>
      </c>
    </row>
    <row r="274" spans="1:14">
      <c r="A274" s="45"/>
      <c r="B274" s="48"/>
      <c r="C274" s="3">
        <v>239</v>
      </c>
      <c r="D274" s="3">
        <v>448.28</v>
      </c>
      <c r="E274" s="3">
        <v>241</v>
      </c>
      <c r="F274" s="3">
        <v>243.857</v>
      </c>
      <c r="G274" s="3">
        <v>241</v>
      </c>
      <c r="H274" s="3">
        <v>144.708</v>
      </c>
      <c r="I274" s="3">
        <v>241</v>
      </c>
      <c r="J274" s="3">
        <v>110.05800000000001</v>
      </c>
      <c r="K274" t="s">
        <v>11</v>
      </c>
      <c r="L274" s="17">
        <f>C274-E274</f>
        <v>-2</v>
      </c>
      <c r="M274" s="18">
        <f>C274-G274</f>
        <v>-2</v>
      </c>
      <c r="N274" s="2">
        <f>C274-I274</f>
        <v>-2</v>
      </c>
    </row>
    <row r="275" spans="1:14">
      <c r="A275" s="45"/>
      <c r="B275" s="48"/>
      <c r="C275" s="3">
        <v>244</v>
      </c>
      <c r="D275" s="3">
        <v>447.95600000000002</v>
      </c>
      <c r="E275" s="3">
        <v>245</v>
      </c>
      <c r="F275" s="3">
        <v>247.375</v>
      </c>
      <c r="G275" s="3">
        <v>244</v>
      </c>
      <c r="H275" s="3">
        <v>158.84</v>
      </c>
      <c r="I275" s="3">
        <v>242</v>
      </c>
      <c r="J275" s="3">
        <v>109.65600000000001</v>
      </c>
      <c r="L275" s="17">
        <f>C275-E275</f>
        <v>-1</v>
      </c>
      <c r="M275" s="18">
        <f>C275-G275</f>
        <v>0</v>
      </c>
      <c r="N275" s="2">
        <f>C275-I275</f>
        <v>2</v>
      </c>
    </row>
    <row r="276" spans="1:14">
      <c r="A276" s="45"/>
      <c r="B276" s="48"/>
      <c r="C276" s="3">
        <v>238</v>
      </c>
      <c r="D276" s="3">
        <v>444.988</v>
      </c>
      <c r="E276" s="3">
        <v>238</v>
      </c>
      <c r="F276" s="3">
        <v>255.083</v>
      </c>
      <c r="G276" s="3">
        <v>241</v>
      </c>
      <c r="H276" s="3">
        <v>161.49299999999999</v>
      </c>
      <c r="I276" s="3">
        <v>239</v>
      </c>
      <c r="J276" s="3">
        <v>102.414</v>
      </c>
      <c r="L276" s="17">
        <f>C276-E276</f>
        <v>0</v>
      </c>
      <c r="M276" s="18">
        <f>C276-G276</f>
        <v>-3</v>
      </c>
      <c r="N276" s="2">
        <f>C276-I276</f>
        <v>-1</v>
      </c>
    </row>
    <row r="277" spans="1:14">
      <c r="A277" s="45"/>
      <c r="B277" s="48"/>
      <c r="C277" s="3">
        <v>226</v>
      </c>
      <c r="D277" s="3">
        <v>451.30099999999999</v>
      </c>
      <c r="E277" s="3">
        <v>227</v>
      </c>
      <c r="F277" s="3">
        <v>255.346</v>
      </c>
      <c r="G277" s="3">
        <v>228</v>
      </c>
      <c r="H277" s="3">
        <v>150.41</v>
      </c>
      <c r="I277" s="3">
        <v>227</v>
      </c>
      <c r="J277" s="3">
        <v>113.384</v>
      </c>
      <c r="L277" s="17">
        <f>C277-E277</f>
        <v>-1</v>
      </c>
      <c r="M277" s="18">
        <f>C277-G277</f>
        <v>-2</v>
      </c>
      <c r="N277" s="2">
        <f>C277-I277</f>
        <v>-1</v>
      </c>
    </row>
    <row r="278" spans="1:14">
      <c r="A278" s="45"/>
      <c r="B278" s="48"/>
      <c r="C278" s="3">
        <v>233</v>
      </c>
      <c r="D278" s="3">
        <v>441.85700000000003</v>
      </c>
      <c r="E278" s="3">
        <v>233</v>
      </c>
      <c r="F278" s="3">
        <v>258.298</v>
      </c>
      <c r="G278" s="3">
        <v>234</v>
      </c>
      <c r="H278" s="3">
        <v>159.78800000000001</v>
      </c>
      <c r="I278" s="3">
        <v>232</v>
      </c>
      <c r="J278" s="3">
        <v>109.774</v>
      </c>
      <c r="L278" s="17">
        <f>C278-E278</f>
        <v>0</v>
      </c>
      <c r="M278" s="18">
        <f>C278-G278</f>
        <v>-1</v>
      </c>
      <c r="N278" s="2">
        <f>C278-I278</f>
        <v>1</v>
      </c>
    </row>
    <row r="279" spans="1:14">
      <c r="A279" s="45"/>
      <c r="B279" s="48"/>
      <c r="C279" s="3">
        <v>236</v>
      </c>
      <c r="D279" s="3">
        <v>451.72800000000001</v>
      </c>
      <c r="E279" s="3">
        <v>241</v>
      </c>
      <c r="F279" s="3">
        <v>259.10500000000002</v>
      </c>
      <c r="G279" s="3">
        <v>235</v>
      </c>
      <c r="H279" s="3">
        <v>160.143</v>
      </c>
      <c r="I279" s="3">
        <v>237</v>
      </c>
      <c r="J279" s="3">
        <v>110.875</v>
      </c>
      <c r="L279" s="17">
        <f>C279-E279</f>
        <v>-5</v>
      </c>
      <c r="M279" s="18">
        <f>C279-G279</f>
        <v>1</v>
      </c>
      <c r="N279" s="2">
        <f>C279-I279</f>
        <v>-1</v>
      </c>
    </row>
    <row r="280" spans="1:14">
      <c r="A280" s="45"/>
      <c r="B280" s="48"/>
      <c r="C280" s="3">
        <v>235</v>
      </c>
      <c r="D280" s="3">
        <v>450.25400000000002</v>
      </c>
      <c r="E280" s="3">
        <v>236</v>
      </c>
      <c r="F280" s="3">
        <v>252.38800000000001</v>
      </c>
      <c r="G280" s="3">
        <v>237</v>
      </c>
      <c r="H280" s="3">
        <v>160.08699999999999</v>
      </c>
      <c r="I280" s="3">
        <v>237</v>
      </c>
      <c r="J280" s="3">
        <v>114.63500000000001</v>
      </c>
      <c r="L280" s="17">
        <f>C280-E280</f>
        <v>-1</v>
      </c>
      <c r="M280" s="18">
        <f>C280-G280</f>
        <v>-2</v>
      </c>
      <c r="N280" s="2">
        <f>C280-I280</f>
        <v>-2</v>
      </c>
    </row>
    <row r="281" spans="1:14">
      <c r="A281" s="45"/>
      <c r="B281" s="48"/>
      <c r="C281" s="3">
        <v>235</v>
      </c>
      <c r="D281" s="3">
        <v>457.01499999999999</v>
      </c>
      <c r="E281" s="3">
        <v>237</v>
      </c>
      <c r="F281" s="3">
        <v>261.42899999999997</v>
      </c>
      <c r="G281" s="3">
        <v>236</v>
      </c>
      <c r="H281" s="3">
        <v>147.30600000000001</v>
      </c>
      <c r="I281" s="3">
        <v>238</v>
      </c>
      <c r="J281" s="3">
        <v>106.648</v>
      </c>
      <c r="L281" s="17">
        <f>C281-E281</f>
        <v>-2</v>
      </c>
      <c r="M281" s="18">
        <f>C281-G281</f>
        <v>-1</v>
      </c>
      <c r="N281" s="2">
        <f>C281-I281</f>
        <v>-3</v>
      </c>
    </row>
    <row r="282" spans="1:14">
      <c r="A282" s="45"/>
      <c r="B282" s="48"/>
      <c r="C282" s="3">
        <v>226</v>
      </c>
      <c r="D282" s="3">
        <v>443.28399999999999</v>
      </c>
      <c r="E282" s="3">
        <v>234</v>
      </c>
      <c r="F282" s="3">
        <v>262.017</v>
      </c>
      <c r="G282" s="3">
        <v>232</v>
      </c>
      <c r="H282" s="3">
        <v>161.67500000000001</v>
      </c>
      <c r="I282" s="3">
        <v>230</v>
      </c>
      <c r="J282" s="3">
        <v>96.382000000000005</v>
      </c>
      <c r="L282" s="17">
        <f>C282-E282</f>
        <v>-8</v>
      </c>
      <c r="M282" s="18">
        <f>C282-G282</f>
        <v>-6</v>
      </c>
      <c r="N282" s="2">
        <f>C282-I282</f>
        <v>-4</v>
      </c>
    </row>
    <row r="283" spans="1:14">
      <c r="A283" s="45"/>
      <c r="B283" s="48"/>
      <c r="C283" s="3">
        <v>233</v>
      </c>
      <c r="D283" s="3">
        <v>448.834</v>
      </c>
      <c r="E283" s="3">
        <v>233</v>
      </c>
      <c r="F283" s="3">
        <v>249.714</v>
      </c>
      <c r="G283" s="3">
        <v>232</v>
      </c>
      <c r="H283" s="3">
        <v>162.179</v>
      </c>
      <c r="I283" s="3">
        <v>235</v>
      </c>
      <c r="J283" s="3">
        <v>112.83</v>
      </c>
      <c r="L283" s="17">
        <f>C283-E283</f>
        <v>0</v>
      </c>
      <c r="M283" s="18">
        <f>C283-G283</f>
        <v>1</v>
      </c>
      <c r="N283" s="2">
        <f>C283-I283</f>
        <v>-2</v>
      </c>
    </row>
    <row r="284" spans="1:14">
      <c r="A284" s="45"/>
      <c r="B284" s="48"/>
      <c r="C284" s="3">
        <v>238</v>
      </c>
      <c r="D284" s="3">
        <v>456.49</v>
      </c>
      <c r="E284" s="3">
        <v>239</v>
      </c>
      <c r="F284" s="3">
        <v>248.03800000000001</v>
      </c>
      <c r="G284" s="3">
        <v>238</v>
      </c>
      <c r="H284" s="3">
        <v>149.83699999999999</v>
      </c>
      <c r="I284" s="3">
        <v>238</v>
      </c>
      <c r="J284" s="3">
        <v>106.468</v>
      </c>
      <c r="L284" s="17">
        <f>C284-E284</f>
        <v>-1</v>
      </c>
      <c r="M284" s="18">
        <f>C284-G284</f>
        <v>0</v>
      </c>
      <c r="N284" s="2">
        <f>C284-I284</f>
        <v>0</v>
      </c>
    </row>
    <row r="285" spans="1:14">
      <c r="A285" s="45"/>
      <c r="B285" s="48"/>
      <c r="C285" s="3">
        <v>234</v>
      </c>
      <c r="D285" s="3">
        <v>448.315</v>
      </c>
      <c r="E285" s="3">
        <v>238</v>
      </c>
      <c r="F285" s="3">
        <v>255.322</v>
      </c>
      <c r="G285" s="3">
        <v>236</v>
      </c>
      <c r="H285" s="3">
        <v>153.946</v>
      </c>
      <c r="I285" s="3">
        <v>235</v>
      </c>
      <c r="J285" s="3">
        <v>107.17700000000001</v>
      </c>
      <c r="L285" s="17">
        <f>C285-E285</f>
        <v>-4</v>
      </c>
      <c r="M285" s="18">
        <f>C285-G285</f>
        <v>-2</v>
      </c>
      <c r="N285" s="2">
        <f>C285-I285</f>
        <v>-1</v>
      </c>
    </row>
    <row r="286" spans="1:14">
      <c r="A286" s="45"/>
      <c r="B286" s="48"/>
      <c r="C286" s="3">
        <v>237</v>
      </c>
      <c r="D286" s="3">
        <v>455.95800000000003</v>
      </c>
      <c r="E286" s="3">
        <v>237</v>
      </c>
      <c r="F286" s="3">
        <v>262.37900000000002</v>
      </c>
      <c r="G286" s="3">
        <v>236</v>
      </c>
      <c r="H286" s="3">
        <v>156.86600000000001</v>
      </c>
      <c r="I286" s="3">
        <v>237</v>
      </c>
      <c r="J286" s="3">
        <v>96.194000000000003</v>
      </c>
      <c r="L286" s="17">
        <f>C286-E286</f>
        <v>0</v>
      </c>
      <c r="M286" s="18">
        <f>C286-G286</f>
        <v>1</v>
      </c>
      <c r="N286" s="2">
        <f>C286-I286</f>
        <v>0</v>
      </c>
    </row>
    <row r="287" spans="1:14">
      <c r="A287" s="45"/>
      <c r="B287" s="48"/>
      <c r="C287" s="3">
        <v>239</v>
      </c>
      <c r="D287" s="3">
        <v>449.98099999999999</v>
      </c>
      <c r="E287" s="3">
        <v>240</v>
      </c>
      <c r="F287" s="3">
        <v>253.18600000000001</v>
      </c>
      <c r="G287" s="3">
        <v>240</v>
      </c>
      <c r="H287" s="3">
        <v>155.38499999999999</v>
      </c>
      <c r="I287" s="3">
        <v>243</v>
      </c>
      <c r="J287" s="3">
        <v>108.892</v>
      </c>
      <c r="L287" s="17">
        <f>C287-E287</f>
        <v>-1</v>
      </c>
      <c r="M287" s="18">
        <f>C287-G287</f>
        <v>-1</v>
      </c>
      <c r="N287" s="2">
        <f>C287-I287</f>
        <v>-4</v>
      </c>
    </row>
    <row r="288" spans="1:14">
      <c r="A288" s="45"/>
      <c r="B288" s="48"/>
      <c r="C288" s="3">
        <v>242</v>
      </c>
      <c r="D288" s="3">
        <v>449.161</v>
      </c>
      <c r="E288" s="3">
        <v>245</v>
      </c>
      <c r="F288" s="3">
        <v>260.56099999999998</v>
      </c>
      <c r="G288" s="3">
        <v>247</v>
      </c>
      <c r="H288" s="3">
        <v>161.96899999999999</v>
      </c>
      <c r="I288" s="3">
        <v>246</v>
      </c>
      <c r="J288" s="3">
        <v>106.876</v>
      </c>
      <c r="L288" s="17">
        <f>C288-E288</f>
        <v>-3</v>
      </c>
      <c r="M288" s="18">
        <f>C288-G288</f>
        <v>-5</v>
      </c>
      <c r="N288" s="2">
        <f>C288-I288</f>
        <v>-4</v>
      </c>
    </row>
    <row r="289" spans="1:14">
      <c r="A289" s="45"/>
      <c r="B289" s="48"/>
      <c r="C289" s="3">
        <v>238</v>
      </c>
      <c r="D289" s="3">
        <v>445.072</v>
      </c>
      <c r="E289" s="3">
        <v>244</v>
      </c>
      <c r="F289" s="3">
        <v>243.20400000000001</v>
      </c>
      <c r="G289" s="3">
        <v>241</v>
      </c>
      <c r="H289" s="3">
        <v>147.37200000000001</v>
      </c>
      <c r="I289" s="3">
        <v>241</v>
      </c>
      <c r="J289" s="3">
        <v>106.566</v>
      </c>
      <c r="L289" s="17">
        <f>C289-E289</f>
        <v>-6</v>
      </c>
      <c r="M289" s="18">
        <f>C289-G289</f>
        <v>-3</v>
      </c>
      <c r="N289" s="2">
        <f>C289-I289</f>
        <v>-3</v>
      </c>
    </row>
    <row r="290" spans="1:14">
      <c r="A290" s="45"/>
      <c r="B290" s="48"/>
      <c r="C290" s="3">
        <v>241</v>
      </c>
      <c r="D290" s="3">
        <v>450.70499999999998</v>
      </c>
      <c r="E290" s="3">
        <v>241</v>
      </c>
      <c r="F290" s="3">
        <v>254.006</v>
      </c>
      <c r="G290" s="3">
        <v>241</v>
      </c>
      <c r="H290" s="3">
        <v>159.69300000000001</v>
      </c>
      <c r="I290" s="3">
        <v>240</v>
      </c>
      <c r="J290" s="3">
        <v>103.652</v>
      </c>
      <c r="L290" s="17">
        <f>C290-E290</f>
        <v>0</v>
      </c>
      <c r="M290" s="18">
        <f>C290-G290</f>
        <v>0</v>
      </c>
      <c r="N290" s="2">
        <f>C290-I290</f>
        <v>1</v>
      </c>
    </row>
    <row r="291" spans="1:14">
      <c r="A291" s="45"/>
      <c r="B291" s="48"/>
      <c r="C291" s="3">
        <v>241</v>
      </c>
      <c r="D291" s="3">
        <v>446.76400000000001</v>
      </c>
      <c r="E291" s="3">
        <v>243</v>
      </c>
      <c r="F291" s="3">
        <v>246.61500000000001</v>
      </c>
      <c r="G291" s="3">
        <v>243</v>
      </c>
      <c r="H291" s="3">
        <v>155.11699999999999</v>
      </c>
      <c r="I291" s="3">
        <v>245</v>
      </c>
      <c r="J291" s="3">
        <v>108.773</v>
      </c>
      <c r="L291" s="17">
        <f>C291-E291</f>
        <v>-2</v>
      </c>
      <c r="M291" s="18">
        <f>C291-G291</f>
        <v>-2</v>
      </c>
      <c r="N291" s="2">
        <f>C291-I291</f>
        <v>-4</v>
      </c>
    </row>
    <row r="292" spans="1:14">
      <c r="A292" s="45"/>
      <c r="B292" s="48"/>
      <c r="C292" s="3">
        <v>231</v>
      </c>
      <c r="D292" s="3">
        <v>457.47300000000001</v>
      </c>
      <c r="E292" s="3">
        <v>235</v>
      </c>
      <c r="F292" s="3">
        <v>260.69</v>
      </c>
      <c r="G292" s="3">
        <v>233</v>
      </c>
      <c r="H292" s="3">
        <v>157.84700000000001</v>
      </c>
      <c r="I292" s="3">
        <v>232</v>
      </c>
      <c r="J292" s="3">
        <v>98.024000000000001</v>
      </c>
      <c r="L292" s="17">
        <f>C292-E292</f>
        <v>-4</v>
      </c>
      <c r="M292" s="18">
        <f>C292-G292</f>
        <v>-2</v>
      </c>
      <c r="N292" s="2">
        <f>C292-I292</f>
        <v>-1</v>
      </c>
    </row>
    <row r="293" spans="1:14">
      <c r="A293" s="45"/>
      <c r="B293" s="48"/>
      <c r="C293" s="3">
        <v>224</v>
      </c>
      <c r="D293" s="3">
        <v>462.14800000000002</v>
      </c>
      <c r="E293" s="3">
        <v>224</v>
      </c>
      <c r="F293" s="3">
        <v>248.32599999999999</v>
      </c>
      <c r="G293" s="3">
        <v>224</v>
      </c>
      <c r="H293" s="3">
        <v>160.054</v>
      </c>
      <c r="I293" s="3">
        <v>225</v>
      </c>
      <c r="J293" s="3">
        <v>97.96</v>
      </c>
      <c r="L293" s="17">
        <f>C293-E293</f>
        <v>0</v>
      </c>
      <c r="M293" s="18">
        <f>C293-G293</f>
        <v>0</v>
      </c>
      <c r="N293" s="2">
        <f>C293-I293</f>
        <v>-1</v>
      </c>
    </row>
    <row r="294" spans="1:14">
      <c r="A294" s="45"/>
      <c r="B294" s="48"/>
      <c r="C294" s="3">
        <v>237</v>
      </c>
      <c r="D294" s="3">
        <v>448.26100000000002</v>
      </c>
      <c r="E294" s="3">
        <v>240</v>
      </c>
      <c r="F294" s="3">
        <v>256.49599999999998</v>
      </c>
      <c r="G294" s="3">
        <v>239</v>
      </c>
      <c r="H294" s="3">
        <v>154.886</v>
      </c>
      <c r="I294" s="3">
        <v>239</v>
      </c>
      <c r="J294" s="3">
        <v>107.024</v>
      </c>
      <c r="L294" s="17">
        <f>C294-E294</f>
        <v>-3</v>
      </c>
      <c r="M294" s="18">
        <f>C294-G294</f>
        <v>-2</v>
      </c>
      <c r="N294" s="2">
        <f>C294-I294</f>
        <v>-2</v>
      </c>
    </row>
    <row r="295" spans="1:14">
      <c r="A295" s="45"/>
      <c r="B295" s="48"/>
      <c r="C295" s="3">
        <v>238</v>
      </c>
      <c r="D295" s="3">
        <v>445</v>
      </c>
      <c r="E295" s="3">
        <v>239</v>
      </c>
      <c r="F295" s="3">
        <v>243.25</v>
      </c>
      <c r="G295" s="3">
        <v>239</v>
      </c>
      <c r="H295" s="3">
        <v>145.04599999999999</v>
      </c>
      <c r="I295" s="3">
        <v>241</v>
      </c>
      <c r="J295" s="3">
        <v>110.006</v>
      </c>
      <c r="L295" s="17">
        <f>C295-E295</f>
        <v>-1</v>
      </c>
      <c r="M295" s="18">
        <f>C295-G295</f>
        <v>-1</v>
      </c>
      <c r="N295" s="2">
        <f>C295-I295</f>
        <v>-3</v>
      </c>
    </row>
    <row r="296" spans="1:14">
      <c r="A296" s="45"/>
      <c r="B296" s="48"/>
      <c r="C296" s="3">
        <v>240</v>
      </c>
      <c r="D296" s="3">
        <v>452.26400000000001</v>
      </c>
      <c r="E296" s="3">
        <v>242</v>
      </c>
      <c r="F296" s="3">
        <v>250.38</v>
      </c>
      <c r="G296" s="3">
        <v>241</v>
      </c>
      <c r="H296" s="3">
        <v>152.721</v>
      </c>
      <c r="I296" s="3">
        <v>239</v>
      </c>
      <c r="J296" s="3">
        <v>110.482</v>
      </c>
      <c r="L296" s="17">
        <f>C296-E296</f>
        <v>-2</v>
      </c>
      <c r="M296" s="18">
        <f>C296-G296</f>
        <v>-1</v>
      </c>
      <c r="N296" s="2">
        <f>C296-I296</f>
        <v>1</v>
      </c>
    </row>
    <row r="297" spans="1:14">
      <c r="A297" s="45"/>
      <c r="B297" s="48"/>
      <c r="C297" s="3">
        <v>236</v>
      </c>
      <c r="D297" s="3">
        <v>442.57299999999998</v>
      </c>
      <c r="E297" s="3">
        <v>240</v>
      </c>
      <c r="F297" s="3">
        <v>252.06</v>
      </c>
      <c r="G297" s="3">
        <v>239</v>
      </c>
      <c r="H297" s="3">
        <v>145.59100000000001</v>
      </c>
      <c r="I297" s="3">
        <v>240</v>
      </c>
      <c r="J297" s="3">
        <v>106.884</v>
      </c>
      <c r="L297" s="17">
        <f>C297-E297</f>
        <v>-4</v>
      </c>
      <c r="M297" s="18">
        <f>C297-G297</f>
        <v>-3</v>
      </c>
      <c r="N297" s="2">
        <f>C297-I297</f>
        <v>-4</v>
      </c>
    </row>
    <row r="298" spans="1:14">
      <c r="A298" s="45"/>
      <c r="B298" s="48"/>
      <c r="C298" s="3">
        <v>230</v>
      </c>
      <c r="D298" s="3">
        <v>461.61099999999999</v>
      </c>
      <c r="E298" s="3">
        <v>229</v>
      </c>
      <c r="F298" s="3">
        <v>248.74600000000001</v>
      </c>
      <c r="G298" s="3">
        <v>228</v>
      </c>
      <c r="H298" s="3">
        <v>155.21299999999999</v>
      </c>
      <c r="I298" s="3">
        <v>227</v>
      </c>
      <c r="J298" s="3">
        <v>97.513000000000005</v>
      </c>
      <c r="L298" s="17">
        <f>C298-E298</f>
        <v>1</v>
      </c>
      <c r="M298" s="18">
        <f>C298-G298</f>
        <v>2</v>
      </c>
      <c r="N298" s="2">
        <f>C298-I298</f>
        <v>3</v>
      </c>
    </row>
    <row r="299" spans="1:14">
      <c r="A299" s="45"/>
      <c r="B299" s="48"/>
      <c r="C299" s="3">
        <v>238</v>
      </c>
      <c r="D299" s="3">
        <v>459.70800000000003</v>
      </c>
      <c r="E299" s="3">
        <v>241</v>
      </c>
      <c r="F299" s="3">
        <v>247.768</v>
      </c>
      <c r="G299" s="3">
        <v>239</v>
      </c>
      <c r="H299" s="3">
        <v>155.191</v>
      </c>
      <c r="I299" s="3">
        <v>240</v>
      </c>
      <c r="J299" s="3">
        <v>112.941</v>
      </c>
      <c r="L299" s="17">
        <f>C299-E299</f>
        <v>-3</v>
      </c>
      <c r="M299" s="18">
        <f>C299-G299</f>
        <v>-1</v>
      </c>
      <c r="N299" s="2">
        <f>C299-I299</f>
        <v>-2</v>
      </c>
    </row>
    <row r="300" spans="1:14">
      <c r="A300" s="45"/>
      <c r="B300" s="48"/>
      <c r="C300" s="3">
        <v>231</v>
      </c>
      <c r="D300" s="3">
        <v>443.32299999999998</v>
      </c>
      <c r="E300" s="3">
        <v>235</v>
      </c>
      <c r="F300" s="3">
        <v>253.749</v>
      </c>
      <c r="G300" s="3">
        <v>235</v>
      </c>
      <c r="H300" s="3">
        <v>167.666</v>
      </c>
      <c r="I300" s="3">
        <v>232</v>
      </c>
      <c r="J300" s="3">
        <v>98.209000000000003</v>
      </c>
      <c r="L300" s="17">
        <f>C300-E300</f>
        <v>-4</v>
      </c>
      <c r="M300" s="18">
        <f>C300-G300</f>
        <v>-4</v>
      </c>
      <c r="N300" s="2">
        <f>C300-I300</f>
        <v>-1</v>
      </c>
    </row>
    <row r="301" spans="1:14">
      <c r="A301" s="45"/>
      <c r="B301" s="48"/>
      <c r="C301" s="3">
        <v>249</v>
      </c>
      <c r="D301" s="3">
        <v>446.346</v>
      </c>
      <c r="E301" s="3">
        <v>248</v>
      </c>
      <c r="F301" s="3">
        <v>242.82599999999999</v>
      </c>
      <c r="G301" s="3">
        <v>248</v>
      </c>
      <c r="H301" s="3">
        <v>142.69</v>
      </c>
      <c r="I301" s="3">
        <v>247</v>
      </c>
      <c r="J301" s="3">
        <v>111.867</v>
      </c>
      <c r="L301" s="17">
        <f>C301-E301</f>
        <v>1</v>
      </c>
      <c r="M301" s="18">
        <f>C301-G301</f>
        <v>1</v>
      </c>
      <c r="N301" s="2">
        <f>C301-I301</f>
        <v>2</v>
      </c>
    </row>
    <row r="302" spans="1:14">
      <c r="A302" s="45"/>
      <c r="B302" s="48"/>
      <c r="C302" s="3">
        <v>242</v>
      </c>
      <c r="D302" s="3">
        <v>444.30700000000002</v>
      </c>
      <c r="E302" s="3">
        <v>237</v>
      </c>
      <c r="F302" s="3">
        <v>260.11399999999998</v>
      </c>
      <c r="G302" s="3">
        <v>233</v>
      </c>
      <c r="H302" s="3">
        <v>151.321</v>
      </c>
      <c r="I302" s="3">
        <v>237</v>
      </c>
      <c r="J302" s="3">
        <v>108.721</v>
      </c>
      <c r="L302" s="17">
        <f>C302-E302</f>
        <v>5</v>
      </c>
      <c r="M302" s="18">
        <f>C302-G302</f>
        <v>9</v>
      </c>
      <c r="N302" s="2">
        <f>C302-I302</f>
        <v>5</v>
      </c>
    </row>
    <row r="303" spans="1:14">
      <c r="A303" s="45"/>
      <c r="B303" s="49" t="s">
        <v>13</v>
      </c>
      <c r="C303" s="6">
        <v>220</v>
      </c>
      <c r="D303" s="6">
        <v>444.31700000000001</v>
      </c>
      <c r="E303" s="6">
        <v>224</v>
      </c>
      <c r="F303" s="6">
        <v>257.02800000000002</v>
      </c>
      <c r="G303" s="6">
        <v>218</v>
      </c>
      <c r="H303" s="6">
        <v>156.267</v>
      </c>
      <c r="I303" s="6">
        <v>216</v>
      </c>
      <c r="J303" s="6">
        <v>106.17400000000001</v>
      </c>
      <c r="K303" s="2" t="s">
        <v>13</v>
      </c>
      <c r="L303" s="17">
        <f>C303-E303</f>
        <v>-4</v>
      </c>
      <c r="M303" s="18">
        <f>C303-G303</f>
        <v>2</v>
      </c>
      <c r="N303" s="2">
        <f>C303-I303</f>
        <v>4</v>
      </c>
    </row>
    <row r="304" spans="1:14">
      <c r="A304" s="45"/>
      <c r="B304" s="49"/>
      <c r="C304" s="6">
        <v>226</v>
      </c>
      <c r="D304" s="6">
        <v>443.38600000000002</v>
      </c>
      <c r="E304" s="6">
        <v>231</v>
      </c>
      <c r="F304" s="6">
        <v>251.04</v>
      </c>
      <c r="G304" s="6">
        <v>228</v>
      </c>
      <c r="H304" s="6">
        <v>151.565</v>
      </c>
      <c r="I304" s="6">
        <v>226</v>
      </c>
      <c r="J304" s="6">
        <v>109.492</v>
      </c>
      <c r="L304" s="17">
        <f>C304-E304</f>
        <v>-5</v>
      </c>
      <c r="M304" s="18">
        <f>C304-G304</f>
        <v>-2</v>
      </c>
      <c r="N304" s="2">
        <f>C304-I304</f>
        <v>0</v>
      </c>
    </row>
    <row r="305" spans="1:14">
      <c r="A305" s="45"/>
      <c r="B305" s="49"/>
      <c r="C305" s="6">
        <v>225</v>
      </c>
      <c r="D305" s="6">
        <v>448.904</v>
      </c>
      <c r="E305" s="6">
        <v>222</v>
      </c>
      <c r="F305" s="6">
        <v>253.66300000000001</v>
      </c>
      <c r="G305" s="6">
        <v>226</v>
      </c>
      <c r="H305" s="6">
        <v>146.93199999999999</v>
      </c>
      <c r="I305" s="6">
        <v>223</v>
      </c>
      <c r="J305" s="6">
        <v>108.167</v>
      </c>
      <c r="L305" s="17">
        <f>C305-E305</f>
        <v>3</v>
      </c>
      <c r="M305" s="18">
        <f>C305-G305</f>
        <v>-1</v>
      </c>
      <c r="N305" s="2">
        <f>C305-I305</f>
        <v>2</v>
      </c>
    </row>
    <row r="306" spans="1:14">
      <c r="A306" s="45"/>
      <c r="B306" s="49"/>
      <c r="C306" s="6">
        <v>229</v>
      </c>
      <c r="D306" s="6">
        <v>447.32299999999998</v>
      </c>
      <c r="E306" s="6">
        <v>227</v>
      </c>
      <c r="F306" s="6">
        <v>243.37</v>
      </c>
      <c r="G306" s="6">
        <v>227</v>
      </c>
      <c r="H306" s="6">
        <v>151.869</v>
      </c>
      <c r="I306" s="6">
        <v>227</v>
      </c>
      <c r="J306" s="6">
        <v>105.627</v>
      </c>
      <c r="L306" s="17">
        <f>C306-E306</f>
        <v>2</v>
      </c>
      <c r="M306" s="18">
        <f>C306-G306</f>
        <v>2</v>
      </c>
      <c r="N306" s="2">
        <f>C306-I306</f>
        <v>2</v>
      </c>
    </row>
    <row r="307" spans="1:14">
      <c r="A307" s="45"/>
      <c r="B307" s="49"/>
      <c r="C307" s="6">
        <v>218</v>
      </c>
      <c r="D307" s="6">
        <v>443.11399999999998</v>
      </c>
      <c r="E307" s="6">
        <v>214</v>
      </c>
      <c r="F307" s="6">
        <v>250.03899999999999</v>
      </c>
      <c r="G307" s="6">
        <v>217</v>
      </c>
      <c r="H307" s="6">
        <v>161.738</v>
      </c>
      <c r="I307" s="6">
        <v>218</v>
      </c>
      <c r="J307" s="6">
        <v>97.840999999999994</v>
      </c>
      <c r="L307" s="17">
        <f>C307-E307</f>
        <v>4</v>
      </c>
      <c r="M307" s="18">
        <f>C307-G307</f>
        <v>1</v>
      </c>
      <c r="N307" s="2">
        <f>C307-I307</f>
        <v>0</v>
      </c>
    </row>
    <row r="308" spans="1:14">
      <c r="A308" s="45"/>
      <c r="B308" s="49"/>
      <c r="C308" s="6">
        <v>224</v>
      </c>
      <c r="D308" s="6">
        <v>444.92500000000001</v>
      </c>
      <c r="E308" s="6">
        <v>226</v>
      </c>
      <c r="F308" s="6">
        <v>244.119</v>
      </c>
      <c r="G308" s="6">
        <v>225</v>
      </c>
      <c r="H308" s="6">
        <v>151.37899999999999</v>
      </c>
      <c r="I308" s="6">
        <v>223</v>
      </c>
      <c r="J308" s="6">
        <v>112.968</v>
      </c>
      <c r="L308" s="17">
        <f>C308-E308</f>
        <v>-2</v>
      </c>
      <c r="M308" s="18">
        <f>C308-G308</f>
        <v>-1</v>
      </c>
      <c r="N308" s="2">
        <f>C308-I308</f>
        <v>1</v>
      </c>
    </row>
    <row r="309" spans="1:14">
      <c r="A309" s="45"/>
      <c r="B309" s="49"/>
      <c r="C309" s="6">
        <v>217</v>
      </c>
      <c r="D309" s="6">
        <v>445.71100000000001</v>
      </c>
      <c r="E309" s="6">
        <v>210</v>
      </c>
      <c r="F309" s="6">
        <v>253.495</v>
      </c>
      <c r="G309" s="6">
        <v>204</v>
      </c>
      <c r="H309" s="6">
        <v>158.32499999999999</v>
      </c>
      <c r="I309" s="6">
        <v>212</v>
      </c>
      <c r="J309" s="6">
        <v>111.88</v>
      </c>
      <c r="L309" s="17">
        <f>C309-E309</f>
        <v>7</v>
      </c>
      <c r="M309" s="18">
        <f>C309-G309</f>
        <v>13</v>
      </c>
      <c r="N309" s="2">
        <f>C309-I309</f>
        <v>5</v>
      </c>
    </row>
    <row r="310" spans="1:14">
      <c r="A310" s="45"/>
      <c r="B310" s="49"/>
      <c r="C310" s="6">
        <v>222</v>
      </c>
      <c r="D310" s="6">
        <v>451.13499999999999</v>
      </c>
      <c r="E310" s="6">
        <v>224</v>
      </c>
      <c r="F310" s="6">
        <v>256.12900000000002</v>
      </c>
      <c r="G310" s="6">
        <v>226</v>
      </c>
      <c r="H310" s="6">
        <v>154.114</v>
      </c>
      <c r="I310" s="6">
        <v>224</v>
      </c>
      <c r="J310" s="6">
        <v>110.357</v>
      </c>
      <c r="L310" s="17">
        <f>C310-E310</f>
        <v>-2</v>
      </c>
      <c r="M310" s="18">
        <f>C310-G310</f>
        <v>-4</v>
      </c>
      <c r="N310" s="2">
        <f>C310-I310</f>
        <v>-2</v>
      </c>
    </row>
    <row r="311" spans="1:14">
      <c r="A311" s="45"/>
      <c r="B311" s="49"/>
      <c r="C311" s="6">
        <v>211</v>
      </c>
      <c r="D311" s="6">
        <v>447.35199999999998</v>
      </c>
      <c r="E311" s="6">
        <v>210</v>
      </c>
      <c r="F311" s="6">
        <v>252.34899999999999</v>
      </c>
      <c r="G311" s="6">
        <v>214</v>
      </c>
      <c r="H311" s="6">
        <v>159.01499999999999</v>
      </c>
      <c r="I311" s="6">
        <v>210</v>
      </c>
      <c r="J311" s="6">
        <v>99.289000000000001</v>
      </c>
      <c r="L311" s="17">
        <f>C311-E311</f>
        <v>1</v>
      </c>
      <c r="M311" s="18">
        <f>C311-G311</f>
        <v>-3</v>
      </c>
      <c r="N311" s="2">
        <f>C311-I311</f>
        <v>1</v>
      </c>
    </row>
    <row r="312" spans="1:14">
      <c r="A312" s="45"/>
      <c r="B312" s="49"/>
      <c r="C312" s="6">
        <v>219</v>
      </c>
      <c r="D312" s="6">
        <v>456.97699999999998</v>
      </c>
      <c r="E312" s="6">
        <v>220</v>
      </c>
      <c r="F312" s="6">
        <v>249.62700000000001</v>
      </c>
      <c r="G312" s="6">
        <v>218</v>
      </c>
      <c r="H312" s="6">
        <v>161.19900000000001</v>
      </c>
      <c r="I312" s="6">
        <v>216</v>
      </c>
      <c r="J312" s="6">
        <v>113.617</v>
      </c>
      <c r="L312" s="17">
        <f>C312-E312</f>
        <v>-1</v>
      </c>
      <c r="M312" s="18">
        <f>C312-G312</f>
        <v>1</v>
      </c>
      <c r="N312" s="2">
        <f>C312-I312</f>
        <v>3</v>
      </c>
    </row>
    <row r="313" spans="1:14">
      <c r="A313" s="45"/>
      <c r="B313" s="49"/>
      <c r="C313" s="6">
        <v>216</v>
      </c>
      <c r="D313" s="6">
        <v>447.29500000000002</v>
      </c>
      <c r="E313" s="6">
        <v>212</v>
      </c>
      <c r="F313" s="6">
        <v>249.69900000000001</v>
      </c>
      <c r="G313" s="6">
        <v>215</v>
      </c>
      <c r="H313" s="6">
        <v>157.45400000000001</v>
      </c>
      <c r="I313" s="6">
        <v>214</v>
      </c>
      <c r="J313" s="6">
        <v>97.135999999999996</v>
      </c>
      <c r="L313" s="17">
        <f>C313-E313</f>
        <v>4</v>
      </c>
      <c r="M313" s="18">
        <f>C313-G313</f>
        <v>1</v>
      </c>
      <c r="N313" s="2">
        <f>C313-I313</f>
        <v>2</v>
      </c>
    </row>
    <row r="314" spans="1:14">
      <c r="A314" s="45"/>
      <c r="B314" s="49"/>
      <c r="C314" s="6">
        <v>229</v>
      </c>
      <c r="D314" s="6">
        <v>443.428</v>
      </c>
      <c r="E314" s="6">
        <v>233</v>
      </c>
      <c r="F314" s="6">
        <v>245.43100000000001</v>
      </c>
      <c r="G314" s="6">
        <v>233</v>
      </c>
      <c r="H314" s="6">
        <v>143.34</v>
      </c>
      <c r="I314" s="6">
        <v>233</v>
      </c>
      <c r="J314" s="6">
        <v>101.398</v>
      </c>
      <c r="L314" s="17">
        <f>C314-E314</f>
        <v>-4</v>
      </c>
      <c r="M314" s="18">
        <f>C314-G314</f>
        <v>-4</v>
      </c>
      <c r="N314" s="2">
        <f>C314-I314</f>
        <v>-4</v>
      </c>
    </row>
    <row r="315" spans="1:14">
      <c r="A315" s="45"/>
      <c r="B315" s="49"/>
      <c r="C315" s="6">
        <v>217</v>
      </c>
      <c r="D315" s="6">
        <v>453.25200000000001</v>
      </c>
      <c r="E315" s="6">
        <v>220</v>
      </c>
      <c r="F315" s="6">
        <v>254.958</v>
      </c>
      <c r="G315" s="6">
        <v>216</v>
      </c>
      <c r="H315" s="6">
        <v>156.73699999999999</v>
      </c>
      <c r="I315" s="6">
        <v>217</v>
      </c>
      <c r="J315" s="6">
        <v>98.795000000000002</v>
      </c>
      <c r="L315" s="17">
        <f>C315-E315</f>
        <v>-3</v>
      </c>
      <c r="M315" s="18">
        <f>C315-G315</f>
        <v>1</v>
      </c>
      <c r="N315" s="2">
        <f>C315-I315</f>
        <v>0</v>
      </c>
    </row>
    <row r="316" spans="1:14">
      <c r="A316" s="45"/>
      <c r="B316" s="49"/>
      <c r="C316" s="6">
        <v>222</v>
      </c>
      <c r="D316" s="6">
        <v>447.74200000000002</v>
      </c>
      <c r="E316" s="6">
        <v>225</v>
      </c>
      <c r="F316" s="6">
        <v>252.41800000000001</v>
      </c>
      <c r="G316" s="6">
        <v>224</v>
      </c>
      <c r="H316" s="6">
        <v>156.08600000000001</v>
      </c>
      <c r="I316" s="6">
        <v>219</v>
      </c>
      <c r="J316" s="6">
        <v>93.858000000000004</v>
      </c>
      <c r="L316" s="17">
        <f>C316-E316</f>
        <v>-3</v>
      </c>
      <c r="M316" s="18">
        <f>C316-G316</f>
        <v>-2</v>
      </c>
      <c r="N316" s="2">
        <f>C316-I316</f>
        <v>3</v>
      </c>
    </row>
    <row r="317" spans="1:14">
      <c r="A317" s="45"/>
      <c r="B317" s="49"/>
      <c r="C317" s="6">
        <v>227</v>
      </c>
      <c r="D317" s="6">
        <v>441.15300000000002</v>
      </c>
      <c r="E317" s="6">
        <v>225</v>
      </c>
      <c r="F317" s="6">
        <v>248.56700000000001</v>
      </c>
      <c r="G317" s="6">
        <v>226</v>
      </c>
      <c r="H317" s="6">
        <v>158.43</v>
      </c>
      <c r="I317" s="6">
        <v>225</v>
      </c>
      <c r="J317" s="6">
        <v>100.366</v>
      </c>
      <c r="L317" s="17">
        <f>C317-E317</f>
        <v>2</v>
      </c>
      <c r="M317" s="18">
        <f>C317-G317</f>
        <v>1</v>
      </c>
      <c r="N317" s="2">
        <f>C317-I317</f>
        <v>2</v>
      </c>
    </row>
    <row r="318" spans="1:14">
      <c r="A318" s="45"/>
      <c r="B318" s="49"/>
      <c r="C318" s="6">
        <v>214</v>
      </c>
      <c r="D318" s="6">
        <v>444.26799999999997</v>
      </c>
      <c r="E318" s="6">
        <v>222</v>
      </c>
      <c r="F318" s="6">
        <v>242.60499999999999</v>
      </c>
      <c r="G318" s="6">
        <v>219</v>
      </c>
      <c r="H318" s="6">
        <v>155.78</v>
      </c>
      <c r="I318" s="6">
        <v>212</v>
      </c>
      <c r="J318" s="6">
        <v>94.787000000000006</v>
      </c>
      <c r="L318" s="17">
        <f>C318-E318</f>
        <v>-8</v>
      </c>
      <c r="M318" s="18">
        <f>C318-G318</f>
        <v>-5</v>
      </c>
      <c r="N318" s="2">
        <f>C318-I318</f>
        <v>2</v>
      </c>
    </row>
    <row r="319" spans="1:14">
      <c r="A319" s="45"/>
      <c r="B319" s="49"/>
      <c r="C319" s="6">
        <v>217</v>
      </c>
      <c r="D319" s="6">
        <v>445.10899999999998</v>
      </c>
      <c r="E319" s="6">
        <v>219</v>
      </c>
      <c r="F319" s="6">
        <v>254.80600000000001</v>
      </c>
      <c r="G319" s="6">
        <v>219</v>
      </c>
      <c r="H319" s="6">
        <v>158.63900000000001</v>
      </c>
      <c r="I319" s="6">
        <v>219</v>
      </c>
      <c r="J319" s="6">
        <v>99.475999999999999</v>
      </c>
      <c r="L319" s="17">
        <f>C319-E319</f>
        <v>-2</v>
      </c>
      <c r="M319" s="18">
        <f>C319-G319</f>
        <v>-2</v>
      </c>
      <c r="N319" s="2">
        <f>C319-I319</f>
        <v>-2</v>
      </c>
    </row>
    <row r="320" spans="1:14">
      <c r="A320" s="45"/>
      <c r="B320" s="49"/>
      <c r="C320" s="6">
        <v>221</v>
      </c>
      <c r="D320" s="6">
        <v>442.07400000000001</v>
      </c>
      <c r="E320" s="6">
        <v>225</v>
      </c>
      <c r="F320" s="6">
        <v>246.91</v>
      </c>
      <c r="G320" s="6">
        <v>221</v>
      </c>
      <c r="H320" s="6">
        <v>156.56299999999999</v>
      </c>
      <c r="I320" s="6">
        <v>222</v>
      </c>
      <c r="J320" s="6">
        <v>112.837</v>
      </c>
      <c r="L320" s="17">
        <f>C320-E320</f>
        <v>-4</v>
      </c>
      <c r="M320" s="18">
        <f>C320-G320</f>
        <v>0</v>
      </c>
      <c r="N320" s="2">
        <f>C320-I320</f>
        <v>-1</v>
      </c>
    </row>
    <row r="321" spans="1:14">
      <c r="A321" s="45"/>
      <c r="B321" s="49"/>
      <c r="C321" s="6">
        <v>217</v>
      </c>
      <c r="D321" s="6">
        <v>443.29300000000001</v>
      </c>
      <c r="E321" s="6">
        <v>225</v>
      </c>
      <c r="F321" s="6">
        <v>244.101</v>
      </c>
      <c r="G321" s="6">
        <v>222</v>
      </c>
      <c r="H321" s="6">
        <v>158.74700000000001</v>
      </c>
      <c r="I321" s="6">
        <v>221</v>
      </c>
      <c r="J321" s="6">
        <v>98.212000000000003</v>
      </c>
      <c r="L321" s="17">
        <f>C321-E321</f>
        <v>-8</v>
      </c>
      <c r="M321" s="18">
        <f>C321-G321</f>
        <v>-5</v>
      </c>
      <c r="N321" s="2">
        <f>C321-I321</f>
        <v>-4</v>
      </c>
    </row>
    <row r="322" spans="1:14">
      <c r="A322" s="45"/>
      <c r="B322" s="49"/>
      <c r="C322" s="6">
        <v>204</v>
      </c>
      <c r="D322" s="6">
        <v>452.93900000000002</v>
      </c>
      <c r="E322" s="6">
        <v>207</v>
      </c>
      <c r="F322" s="6">
        <v>251.55199999999999</v>
      </c>
      <c r="G322" s="6">
        <v>208</v>
      </c>
      <c r="H322" s="6">
        <v>159.91300000000001</v>
      </c>
      <c r="I322" s="6">
        <v>206</v>
      </c>
      <c r="J322" s="6">
        <v>101.807</v>
      </c>
      <c r="L322" s="17">
        <f>C322-E322</f>
        <v>-3</v>
      </c>
      <c r="M322" s="18">
        <f>C322-G322</f>
        <v>-4</v>
      </c>
      <c r="N322" s="2">
        <f>C322-I322</f>
        <v>-2</v>
      </c>
    </row>
    <row r="323" spans="1:14">
      <c r="A323" s="45"/>
      <c r="B323" s="49"/>
      <c r="C323" s="6">
        <v>218</v>
      </c>
      <c r="D323" s="6">
        <v>458.49</v>
      </c>
      <c r="E323" s="6">
        <v>217</v>
      </c>
      <c r="F323" s="6">
        <v>250.02099999999999</v>
      </c>
      <c r="G323" s="6">
        <v>218</v>
      </c>
      <c r="H323" s="6">
        <v>158.61699999999999</v>
      </c>
      <c r="I323" s="6">
        <v>216</v>
      </c>
      <c r="J323" s="6">
        <v>108.86499999999999</v>
      </c>
      <c r="L323" s="17">
        <f>C323-E323</f>
        <v>1</v>
      </c>
      <c r="M323" s="18">
        <f>C323-G323</f>
        <v>0</v>
      </c>
      <c r="N323" s="2">
        <f>C323-I323</f>
        <v>2</v>
      </c>
    </row>
    <row r="324" spans="1:14">
      <c r="A324" s="45"/>
      <c r="B324" s="49"/>
      <c r="C324" s="6">
        <v>222</v>
      </c>
      <c r="D324" s="6">
        <v>441.19900000000001</v>
      </c>
      <c r="E324" s="6">
        <v>221</v>
      </c>
      <c r="F324" s="6">
        <v>248.167</v>
      </c>
      <c r="G324" s="6">
        <v>224</v>
      </c>
      <c r="H324" s="6">
        <v>150.19499999999999</v>
      </c>
      <c r="I324" s="6">
        <v>223</v>
      </c>
      <c r="J324" s="6">
        <v>110.392</v>
      </c>
      <c r="L324" s="17">
        <f>C324-E324</f>
        <v>1</v>
      </c>
      <c r="M324" s="18">
        <f>C324-G324</f>
        <v>-2</v>
      </c>
      <c r="N324" s="2">
        <f>C324-I324</f>
        <v>-1</v>
      </c>
    </row>
    <row r="325" spans="1:14">
      <c r="A325" s="45"/>
      <c r="B325" s="49"/>
      <c r="C325" s="6">
        <v>216</v>
      </c>
      <c r="D325" s="6">
        <v>453.56700000000001</v>
      </c>
      <c r="E325" s="6">
        <v>216</v>
      </c>
      <c r="F325" s="6">
        <v>250.06</v>
      </c>
      <c r="G325" s="6">
        <v>212</v>
      </c>
      <c r="H325" s="6">
        <v>156.453</v>
      </c>
      <c r="I325" s="6">
        <v>217</v>
      </c>
      <c r="J325" s="6">
        <v>97.471999999999994</v>
      </c>
      <c r="L325" s="17">
        <f>C325-E325</f>
        <v>0</v>
      </c>
      <c r="M325" s="18">
        <f>C325-G325</f>
        <v>4</v>
      </c>
      <c r="N325" s="2">
        <f>C325-I325</f>
        <v>-1</v>
      </c>
    </row>
    <row r="326" spans="1:14">
      <c r="A326" s="45"/>
      <c r="B326" s="49"/>
      <c r="C326" s="6">
        <v>219</v>
      </c>
      <c r="D326" s="6">
        <v>448.18700000000001</v>
      </c>
      <c r="E326" s="6">
        <v>222</v>
      </c>
      <c r="F326" s="6">
        <v>243.732</v>
      </c>
      <c r="G326" s="6">
        <v>222</v>
      </c>
      <c r="H326" s="6">
        <v>151.809</v>
      </c>
      <c r="I326" s="6">
        <v>220</v>
      </c>
      <c r="J326" s="6">
        <v>108.023</v>
      </c>
      <c r="L326" s="17">
        <f>C326-E326</f>
        <v>-3</v>
      </c>
      <c r="M326" s="18">
        <f>C326-G326</f>
        <v>-3</v>
      </c>
      <c r="N326" s="2">
        <f>C326-I326</f>
        <v>-1</v>
      </c>
    </row>
    <row r="327" spans="1:14">
      <c r="A327" s="45"/>
      <c r="B327" s="49"/>
      <c r="C327" s="6">
        <v>212</v>
      </c>
      <c r="D327" s="6">
        <v>462.00599999999997</v>
      </c>
      <c r="E327" s="6">
        <v>215</v>
      </c>
      <c r="F327" s="6">
        <v>244.47499999999999</v>
      </c>
      <c r="G327" s="6">
        <v>214</v>
      </c>
      <c r="H327" s="6">
        <v>159.08799999999999</v>
      </c>
      <c r="I327" s="6">
        <v>213</v>
      </c>
      <c r="J327" s="6">
        <v>97.457999999999998</v>
      </c>
      <c r="L327" s="17">
        <f>C327-E327</f>
        <v>-3</v>
      </c>
      <c r="M327" s="18">
        <f>C327-G327</f>
        <v>-2</v>
      </c>
      <c r="N327" s="2">
        <f>C327-I327</f>
        <v>-1</v>
      </c>
    </row>
    <row r="328" spans="1:14">
      <c r="A328" s="45"/>
      <c r="B328" s="49"/>
      <c r="C328" s="6">
        <v>207</v>
      </c>
      <c r="D328" s="6">
        <v>442.94400000000002</v>
      </c>
      <c r="E328" s="6">
        <v>207</v>
      </c>
      <c r="F328" s="6">
        <v>251.18899999999999</v>
      </c>
      <c r="G328" s="6">
        <v>208</v>
      </c>
      <c r="H328" s="6">
        <v>157.42500000000001</v>
      </c>
      <c r="I328" s="6">
        <v>208</v>
      </c>
      <c r="J328" s="6">
        <v>98.063999999999993</v>
      </c>
      <c r="L328" s="17">
        <f>C328-E328</f>
        <v>0</v>
      </c>
      <c r="M328" s="18">
        <f>C328-G328</f>
        <v>-1</v>
      </c>
      <c r="N328" s="2">
        <f>C328-I328</f>
        <v>-1</v>
      </c>
    </row>
    <row r="329" spans="1:14">
      <c r="A329" s="45"/>
      <c r="B329" s="49"/>
      <c r="C329" s="6">
        <v>210</v>
      </c>
      <c r="D329" s="6">
        <v>444.13499999999999</v>
      </c>
      <c r="E329" s="6">
        <v>220</v>
      </c>
      <c r="F329" s="6">
        <v>248.44900000000001</v>
      </c>
      <c r="G329" s="6">
        <v>208</v>
      </c>
      <c r="H329" s="6">
        <v>157.68799999999999</v>
      </c>
      <c r="I329" s="6">
        <v>210</v>
      </c>
      <c r="J329" s="6">
        <v>95.09</v>
      </c>
      <c r="L329" s="17">
        <f>C329-E329</f>
        <v>-10</v>
      </c>
      <c r="M329" s="18">
        <f>C329-G329</f>
        <v>2</v>
      </c>
      <c r="N329" s="2">
        <f>C329-I329</f>
        <v>0</v>
      </c>
    </row>
    <row r="330" spans="1:14">
      <c r="A330" s="45"/>
      <c r="B330" s="49"/>
      <c r="C330" s="6">
        <v>219</v>
      </c>
      <c r="D330" s="6">
        <v>442.74400000000003</v>
      </c>
      <c r="E330" s="6">
        <v>224</v>
      </c>
      <c r="F330" s="6">
        <v>245.26499999999999</v>
      </c>
      <c r="G330" s="6">
        <v>221</v>
      </c>
      <c r="H330" s="6">
        <v>153.01499999999999</v>
      </c>
      <c r="I330" s="6">
        <v>223</v>
      </c>
      <c r="J330" s="6">
        <v>107.17100000000001</v>
      </c>
      <c r="L330" s="17">
        <f>C330-E330</f>
        <v>-5</v>
      </c>
      <c r="M330" s="18">
        <f>C330-G330</f>
        <v>-2</v>
      </c>
      <c r="N330" s="2">
        <f>C330-I330</f>
        <v>-4</v>
      </c>
    </row>
    <row r="331" spans="1:14">
      <c r="A331" s="45"/>
      <c r="B331" s="49"/>
      <c r="C331" s="6">
        <v>224</v>
      </c>
      <c r="D331" s="6">
        <v>451.76600000000002</v>
      </c>
      <c r="E331" s="6">
        <v>228</v>
      </c>
      <c r="F331" s="6">
        <v>243.57400000000001</v>
      </c>
      <c r="G331" s="6">
        <v>226</v>
      </c>
      <c r="H331" s="6">
        <v>163.44200000000001</v>
      </c>
      <c r="I331" s="6">
        <v>228</v>
      </c>
      <c r="J331" s="6">
        <v>114.322</v>
      </c>
      <c r="L331" s="17">
        <f>C331-E331</f>
        <v>-4</v>
      </c>
      <c r="M331" s="18">
        <f>C331-G331</f>
        <v>-2</v>
      </c>
      <c r="N331" s="2">
        <f>C331-I331</f>
        <v>-4</v>
      </c>
    </row>
    <row r="332" spans="1:14">
      <c r="A332" s="45"/>
      <c r="B332" s="49"/>
      <c r="C332" s="6">
        <v>224</v>
      </c>
      <c r="D332" s="6">
        <v>443.30599999999998</v>
      </c>
      <c r="E332" s="6">
        <v>226</v>
      </c>
      <c r="F332" s="6">
        <v>251.69800000000001</v>
      </c>
      <c r="G332" s="6">
        <v>221</v>
      </c>
      <c r="H332" s="6">
        <v>154.45400000000001</v>
      </c>
      <c r="I332" s="6">
        <v>218</v>
      </c>
      <c r="J332" s="6">
        <v>96.495000000000005</v>
      </c>
      <c r="L332" s="17">
        <f>C332-E332</f>
        <v>-2</v>
      </c>
      <c r="M332" s="18">
        <f>C332-G332</f>
        <v>3</v>
      </c>
      <c r="N332" s="2">
        <f>C332-I332</f>
        <v>6</v>
      </c>
    </row>
    <row r="333" spans="1:14">
      <c r="A333" s="45"/>
      <c r="B333" s="50" t="s">
        <v>14</v>
      </c>
      <c r="C333" s="5">
        <v>163</v>
      </c>
      <c r="D333" s="5">
        <v>453.1</v>
      </c>
      <c r="E333" s="5">
        <v>165</v>
      </c>
      <c r="F333" s="5">
        <v>254.68</v>
      </c>
      <c r="G333" s="5">
        <v>164</v>
      </c>
      <c r="H333" s="5">
        <v>162.684</v>
      </c>
      <c r="I333" s="5">
        <v>165</v>
      </c>
      <c r="J333" s="5">
        <v>98.718000000000004</v>
      </c>
      <c r="K333" s="2" t="s">
        <v>14</v>
      </c>
      <c r="L333" s="17">
        <f>C333-E333</f>
        <v>-2</v>
      </c>
      <c r="M333" s="18">
        <f>C333-G333</f>
        <v>-1</v>
      </c>
      <c r="N333" s="2">
        <f>C333-I333</f>
        <v>-2</v>
      </c>
    </row>
    <row r="334" spans="1:14">
      <c r="A334" s="45"/>
      <c r="B334" s="50"/>
      <c r="C334" s="5">
        <v>163</v>
      </c>
      <c r="D334" s="5">
        <v>456.94400000000002</v>
      </c>
      <c r="E334" s="5">
        <v>172</v>
      </c>
      <c r="F334" s="5">
        <v>254.821</v>
      </c>
      <c r="G334" s="5">
        <v>171</v>
      </c>
      <c r="H334" s="5">
        <v>160.518</v>
      </c>
      <c r="I334" s="5">
        <v>169</v>
      </c>
      <c r="J334" s="5">
        <v>97.994</v>
      </c>
      <c r="L334" s="17">
        <f>C334-E334</f>
        <v>-9</v>
      </c>
      <c r="M334" s="18">
        <f>C334-G334</f>
        <v>-8</v>
      </c>
      <c r="N334" s="2">
        <f>C334-I334</f>
        <v>-6</v>
      </c>
    </row>
    <row r="335" spans="1:14">
      <c r="A335" s="45"/>
      <c r="B335" s="50"/>
      <c r="C335" s="5">
        <v>169</v>
      </c>
      <c r="D335" s="5">
        <v>454.52699999999999</v>
      </c>
      <c r="E335" s="5">
        <v>172</v>
      </c>
      <c r="F335" s="5">
        <v>256.03699999999998</v>
      </c>
      <c r="G335" s="5">
        <v>172</v>
      </c>
      <c r="H335" s="5">
        <v>161.33699999999999</v>
      </c>
      <c r="I335" s="5">
        <v>167</v>
      </c>
      <c r="J335" s="5">
        <v>98.597999999999999</v>
      </c>
      <c r="L335" s="17">
        <f>C335-E335</f>
        <v>-3</v>
      </c>
      <c r="M335" s="18">
        <f>C335-G335</f>
        <v>-3</v>
      </c>
      <c r="N335" s="2">
        <f>C335-I335</f>
        <v>2</v>
      </c>
    </row>
    <row r="336" spans="1:14">
      <c r="A336" s="45"/>
      <c r="B336" s="50"/>
      <c r="C336" s="5">
        <v>164</v>
      </c>
      <c r="D336" s="5">
        <v>453.89499999999998</v>
      </c>
      <c r="E336" s="5">
        <v>166</v>
      </c>
      <c r="F336" s="5">
        <v>254.399</v>
      </c>
      <c r="G336" s="5">
        <v>168</v>
      </c>
      <c r="H336" s="5">
        <v>160.55699999999999</v>
      </c>
      <c r="I336" s="5">
        <v>165</v>
      </c>
      <c r="J336" s="5">
        <v>98.89</v>
      </c>
      <c r="L336" s="17">
        <f>C336-E336</f>
        <v>-2</v>
      </c>
      <c r="M336" s="18">
        <f>C336-G336</f>
        <v>-4</v>
      </c>
      <c r="N336" s="2">
        <f>C336-I336</f>
        <v>-1</v>
      </c>
    </row>
    <row r="337" spans="1:14">
      <c r="A337" s="45"/>
      <c r="B337" s="50"/>
      <c r="C337" s="5">
        <v>171</v>
      </c>
      <c r="D337" s="5">
        <v>453.98200000000003</v>
      </c>
      <c r="E337" s="5">
        <v>175</v>
      </c>
      <c r="F337" s="5">
        <v>253.32400000000001</v>
      </c>
      <c r="G337" s="5">
        <v>178</v>
      </c>
      <c r="H337" s="5">
        <v>159.87700000000001</v>
      </c>
      <c r="I337" s="5">
        <v>177</v>
      </c>
      <c r="J337" s="5">
        <v>97.724000000000004</v>
      </c>
      <c r="L337" s="17">
        <f>C337-E337</f>
        <v>-4</v>
      </c>
      <c r="M337" s="18">
        <f>C337-G337</f>
        <v>-7</v>
      </c>
      <c r="N337" s="2">
        <f>C337-I337</f>
        <v>-6</v>
      </c>
    </row>
    <row r="338" spans="1:14">
      <c r="A338" s="45"/>
      <c r="B338" s="50"/>
      <c r="C338" s="5">
        <v>171</v>
      </c>
      <c r="D338" s="5">
        <v>452.21600000000001</v>
      </c>
      <c r="E338" s="5">
        <v>178</v>
      </c>
      <c r="F338" s="5">
        <v>254.47399999999999</v>
      </c>
      <c r="G338" s="5">
        <v>175</v>
      </c>
      <c r="H338" s="5">
        <v>160.238</v>
      </c>
      <c r="I338" s="5">
        <v>175</v>
      </c>
      <c r="J338" s="5">
        <v>97.427000000000007</v>
      </c>
      <c r="L338" s="17">
        <f>C338-E338</f>
        <v>-7</v>
      </c>
      <c r="M338" s="18">
        <f>C338-G338</f>
        <v>-4</v>
      </c>
      <c r="N338" s="2">
        <f>C338-I338</f>
        <v>-4</v>
      </c>
    </row>
    <row r="339" spans="1:14">
      <c r="A339" s="45"/>
      <c r="B339" s="50"/>
      <c r="C339" s="5">
        <v>169</v>
      </c>
      <c r="D339" s="5">
        <v>451.49799999999999</v>
      </c>
      <c r="E339" s="5">
        <v>167</v>
      </c>
      <c r="F339" s="5">
        <v>253.976</v>
      </c>
      <c r="G339" s="5">
        <v>174</v>
      </c>
      <c r="H339" s="5">
        <v>160.32400000000001</v>
      </c>
      <c r="I339" s="5">
        <v>165</v>
      </c>
      <c r="J339" s="5">
        <v>97.637</v>
      </c>
      <c r="L339" s="17">
        <f>C339-E339</f>
        <v>2</v>
      </c>
      <c r="M339" s="18">
        <f>C339-G339</f>
        <v>-5</v>
      </c>
      <c r="N339" s="2">
        <f>C339-I339</f>
        <v>4</v>
      </c>
    </row>
    <row r="340" spans="1:14">
      <c r="A340" s="45"/>
      <c r="B340" s="50"/>
      <c r="C340" s="5">
        <v>163</v>
      </c>
      <c r="D340" s="5">
        <v>458.08199999999999</v>
      </c>
      <c r="E340" s="5">
        <v>167</v>
      </c>
      <c r="F340" s="5">
        <v>258.49099999999999</v>
      </c>
      <c r="G340" s="5">
        <v>166</v>
      </c>
      <c r="H340" s="5">
        <v>162.91</v>
      </c>
      <c r="I340" s="5">
        <v>167</v>
      </c>
      <c r="J340" s="5">
        <v>100.059</v>
      </c>
      <c r="L340" s="17">
        <f>C340-E340</f>
        <v>-4</v>
      </c>
      <c r="M340" s="18">
        <f>C340-G340</f>
        <v>-3</v>
      </c>
      <c r="N340" s="2">
        <f>C340-I340</f>
        <v>-4</v>
      </c>
    </row>
    <row r="341" spans="1:14">
      <c r="A341" s="45"/>
      <c r="B341" s="50"/>
      <c r="C341" s="5">
        <v>179</v>
      </c>
      <c r="D341" s="5">
        <v>463.37900000000002</v>
      </c>
      <c r="E341" s="5">
        <v>173</v>
      </c>
      <c r="F341" s="5">
        <v>253.828</v>
      </c>
      <c r="G341" s="5">
        <v>171</v>
      </c>
      <c r="H341" s="5">
        <v>159.11500000000001</v>
      </c>
      <c r="I341" s="5">
        <v>170</v>
      </c>
      <c r="J341" s="5">
        <v>98.013999999999996</v>
      </c>
      <c r="L341" s="17">
        <f>C341-E341</f>
        <v>6</v>
      </c>
      <c r="M341" s="18">
        <f>C341-G341</f>
        <v>8</v>
      </c>
      <c r="N341" s="2">
        <f>C341-I341</f>
        <v>9</v>
      </c>
    </row>
    <row r="342" spans="1:14">
      <c r="A342" s="45"/>
      <c r="B342" s="50"/>
      <c r="C342" s="5">
        <v>159</v>
      </c>
      <c r="D342" s="5">
        <v>456.40800000000002</v>
      </c>
      <c r="E342" s="5">
        <v>171</v>
      </c>
      <c r="F342" s="5">
        <v>257.17200000000003</v>
      </c>
      <c r="G342" s="5">
        <v>168</v>
      </c>
      <c r="H342" s="5">
        <v>160.804</v>
      </c>
      <c r="I342" s="5">
        <v>163</v>
      </c>
      <c r="J342" s="5">
        <v>99.600999999999999</v>
      </c>
      <c r="L342" s="17">
        <f>C342-E342</f>
        <v>-12</v>
      </c>
      <c r="M342" s="18">
        <f>C342-G342</f>
        <v>-9</v>
      </c>
      <c r="N342" s="2">
        <f>C342-I342</f>
        <v>-4</v>
      </c>
    </row>
    <row r="343" spans="1:14">
      <c r="A343" s="45"/>
      <c r="B343" s="50"/>
      <c r="C343" s="5">
        <v>157</v>
      </c>
      <c r="D343" s="5">
        <v>457.63200000000001</v>
      </c>
      <c r="E343" s="5">
        <v>163</v>
      </c>
      <c r="F343" s="5">
        <v>256.76100000000002</v>
      </c>
      <c r="G343" s="5">
        <v>161</v>
      </c>
      <c r="H343" s="5">
        <v>160.727</v>
      </c>
      <c r="I343" s="5">
        <v>158</v>
      </c>
      <c r="J343" s="5">
        <v>99.402000000000001</v>
      </c>
      <c r="L343" s="17">
        <f>C343-E343</f>
        <v>-6</v>
      </c>
      <c r="M343" s="18">
        <f>C343-G343</f>
        <v>-4</v>
      </c>
      <c r="N343" s="2">
        <f>C343-I343</f>
        <v>-1</v>
      </c>
    </row>
    <row r="344" spans="1:14">
      <c r="A344" s="45"/>
      <c r="B344" s="50"/>
      <c r="C344" s="5">
        <v>153</v>
      </c>
      <c r="D344" s="5">
        <v>459.85599999999999</v>
      </c>
      <c r="E344" s="5">
        <v>157</v>
      </c>
      <c r="F344" s="5">
        <v>259.95600000000002</v>
      </c>
      <c r="G344" s="5">
        <v>155</v>
      </c>
      <c r="H344" s="5">
        <v>162.714</v>
      </c>
      <c r="I344" s="5">
        <v>156</v>
      </c>
      <c r="J344" s="5">
        <v>102.72</v>
      </c>
      <c r="L344" s="17">
        <f>C344-E344</f>
        <v>-4</v>
      </c>
      <c r="M344" s="18">
        <f>C344-G344</f>
        <v>-2</v>
      </c>
      <c r="N344" s="2">
        <f>C344-I344</f>
        <v>-3</v>
      </c>
    </row>
    <row r="345" spans="1:14">
      <c r="A345" s="45"/>
      <c r="B345" s="50"/>
      <c r="C345" s="5">
        <v>168</v>
      </c>
      <c r="D345" s="5">
        <v>451.35899999999998</v>
      </c>
      <c r="E345" s="5">
        <v>174</v>
      </c>
      <c r="F345" s="5">
        <v>253.72</v>
      </c>
      <c r="G345" s="5">
        <v>171</v>
      </c>
      <c r="H345" s="5">
        <v>160.554</v>
      </c>
      <c r="I345" s="5">
        <v>175</v>
      </c>
      <c r="J345" s="5">
        <v>98.584999999999994</v>
      </c>
      <c r="L345" s="17">
        <f>C345-E345</f>
        <v>-6</v>
      </c>
      <c r="M345" s="18">
        <f>C345-G345</f>
        <v>-3</v>
      </c>
      <c r="N345" s="2">
        <f>C345-I345</f>
        <v>-7</v>
      </c>
    </row>
    <row r="346" spans="1:14">
      <c r="A346" s="45"/>
      <c r="B346" s="50"/>
      <c r="C346" s="5">
        <v>170</v>
      </c>
      <c r="D346" s="5">
        <v>454.24400000000003</v>
      </c>
      <c r="E346" s="5">
        <v>172</v>
      </c>
      <c r="F346" s="5">
        <v>255.82599999999999</v>
      </c>
      <c r="G346" s="5">
        <v>173</v>
      </c>
      <c r="H346" s="5">
        <v>161.047</v>
      </c>
      <c r="I346" s="5">
        <v>172</v>
      </c>
      <c r="J346" s="5">
        <v>97.894999999999996</v>
      </c>
      <c r="L346" s="17">
        <f>C346-E346</f>
        <v>-2</v>
      </c>
      <c r="M346" s="18">
        <f>C346-G346</f>
        <v>-3</v>
      </c>
      <c r="N346" s="2">
        <f>C346-I346</f>
        <v>-2</v>
      </c>
    </row>
    <row r="347" spans="1:14">
      <c r="A347" s="45"/>
      <c r="B347" s="50"/>
      <c r="C347" s="5">
        <v>163</v>
      </c>
      <c r="D347" s="5">
        <v>458.358</v>
      </c>
      <c r="E347" s="5">
        <v>174</v>
      </c>
      <c r="F347" s="5">
        <v>259.71899999999999</v>
      </c>
      <c r="G347" s="5">
        <v>170</v>
      </c>
      <c r="H347" s="5">
        <v>162.65600000000001</v>
      </c>
      <c r="I347" s="5">
        <v>169</v>
      </c>
      <c r="J347" s="5">
        <v>101.57299999999999</v>
      </c>
      <c r="L347" s="17">
        <f>C347-E347</f>
        <v>-11</v>
      </c>
      <c r="M347" s="18">
        <f>C347-G347</f>
        <v>-7</v>
      </c>
      <c r="N347" s="2">
        <f>C347-I347</f>
        <v>-6</v>
      </c>
    </row>
    <row r="348" spans="1:14">
      <c r="A348" s="45"/>
      <c r="B348" s="50"/>
      <c r="C348" s="5">
        <v>176</v>
      </c>
      <c r="D348" s="5">
        <v>450.66899999999998</v>
      </c>
      <c r="E348" s="5">
        <v>176</v>
      </c>
      <c r="F348" s="5">
        <v>253.88</v>
      </c>
      <c r="G348" s="5">
        <v>177</v>
      </c>
      <c r="H348" s="5">
        <v>160.02799999999999</v>
      </c>
      <c r="I348" s="5">
        <v>179</v>
      </c>
      <c r="J348" s="5">
        <v>98.704999999999998</v>
      </c>
      <c r="L348" s="17">
        <f>C348-E348</f>
        <v>0</v>
      </c>
      <c r="M348" s="18">
        <f>C348-G348</f>
        <v>-1</v>
      </c>
      <c r="N348" s="2">
        <f>C348-I348</f>
        <v>-3</v>
      </c>
    </row>
    <row r="349" spans="1:14">
      <c r="A349" s="45"/>
      <c r="B349" s="50"/>
      <c r="C349" s="5">
        <v>174</v>
      </c>
      <c r="D349" s="5">
        <v>445.93900000000002</v>
      </c>
      <c r="E349" s="5">
        <v>169</v>
      </c>
      <c r="F349" s="5">
        <v>255.36099999999999</v>
      </c>
      <c r="G349" s="5">
        <v>159</v>
      </c>
      <c r="H349" s="5">
        <v>160.65199999999999</v>
      </c>
      <c r="I349" s="5">
        <v>161</v>
      </c>
      <c r="J349" s="5">
        <v>98.11</v>
      </c>
      <c r="L349" s="17">
        <f>C349-E349</f>
        <v>5</v>
      </c>
      <c r="M349" s="18">
        <f>C349-G349</f>
        <v>15</v>
      </c>
      <c r="N349" s="2">
        <f>C349-I349</f>
        <v>13</v>
      </c>
    </row>
    <row r="350" spans="1:14">
      <c r="A350" s="45"/>
      <c r="B350" s="50"/>
      <c r="C350" s="5">
        <v>162</v>
      </c>
      <c r="D350" s="5">
        <v>452.464</v>
      </c>
      <c r="E350" s="5">
        <v>173</v>
      </c>
      <c r="F350" s="5">
        <v>254.23699999999999</v>
      </c>
      <c r="G350" s="5">
        <v>172</v>
      </c>
      <c r="H350" s="5">
        <v>160.173</v>
      </c>
      <c r="I350" s="5">
        <v>171</v>
      </c>
      <c r="J350" s="5">
        <v>98.814999999999998</v>
      </c>
      <c r="L350" s="17">
        <f>C350-E350</f>
        <v>-11</v>
      </c>
      <c r="M350" s="18">
        <f>C350-G350</f>
        <v>-10</v>
      </c>
      <c r="N350" s="2">
        <f>C350-I350</f>
        <v>-9</v>
      </c>
    </row>
    <row r="351" spans="1:14">
      <c r="A351" s="45"/>
      <c r="B351" s="50"/>
      <c r="C351" s="5">
        <v>168</v>
      </c>
      <c r="D351" s="5">
        <v>455.18599999999998</v>
      </c>
      <c r="E351" s="5">
        <v>172</v>
      </c>
      <c r="F351" s="5">
        <v>253.99600000000001</v>
      </c>
      <c r="G351" s="5">
        <v>168</v>
      </c>
      <c r="H351" s="5">
        <v>161.34299999999999</v>
      </c>
      <c r="I351" s="5">
        <v>170</v>
      </c>
      <c r="J351" s="5">
        <v>97.88</v>
      </c>
      <c r="L351" s="17">
        <f>C351-E351</f>
        <v>-4</v>
      </c>
      <c r="M351" s="18">
        <f>C351-G351</f>
        <v>0</v>
      </c>
      <c r="N351" s="2">
        <f>C351-I351</f>
        <v>-2</v>
      </c>
    </row>
    <row r="352" spans="1:14">
      <c r="A352" s="45"/>
      <c r="B352" s="50"/>
      <c r="C352" s="5">
        <v>160</v>
      </c>
      <c r="D352" s="5">
        <v>456.995</v>
      </c>
      <c r="E352" s="5">
        <v>173</v>
      </c>
      <c r="F352" s="5">
        <v>256.601</v>
      </c>
      <c r="G352" s="5">
        <v>166</v>
      </c>
      <c r="H352" s="5">
        <v>161.732</v>
      </c>
      <c r="I352" s="5">
        <v>164</v>
      </c>
      <c r="J352" s="5">
        <v>100.708</v>
      </c>
      <c r="L352" s="17">
        <f>C352-E352</f>
        <v>-13</v>
      </c>
      <c r="M352" s="18">
        <f>C352-G352</f>
        <v>-6</v>
      </c>
      <c r="N352" s="2">
        <f>C352-I352</f>
        <v>-4</v>
      </c>
    </row>
    <row r="353" spans="1:14">
      <c r="A353" s="45"/>
      <c r="B353" s="50"/>
      <c r="C353" s="5">
        <v>170</v>
      </c>
      <c r="D353" s="5">
        <v>452.58499999999998</v>
      </c>
      <c r="E353" s="5">
        <v>172</v>
      </c>
      <c r="F353" s="5">
        <v>255.02500000000001</v>
      </c>
      <c r="G353" s="5">
        <v>171</v>
      </c>
      <c r="H353" s="5">
        <v>160.76</v>
      </c>
      <c r="I353" s="5">
        <v>169</v>
      </c>
      <c r="J353" s="5">
        <v>101.148</v>
      </c>
      <c r="L353" s="17">
        <f>C353-E353</f>
        <v>-2</v>
      </c>
      <c r="M353" s="18">
        <f>C353-G353</f>
        <v>-1</v>
      </c>
      <c r="N353" s="2">
        <f>C353-I353</f>
        <v>1</v>
      </c>
    </row>
    <row r="354" spans="1:14">
      <c r="A354" s="45"/>
      <c r="B354" s="50"/>
      <c r="C354" s="5">
        <v>179</v>
      </c>
      <c r="D354" s="5">
        <v>442.22699999999998</v>
      </c>
      <c r="E354" s="5">
        <v>179</v>
      </c>
      <c r="F354" s="5">
        <v>252.774</v>
      </c>
      <c r="G354" s="5">
        <v>180</v>
      </c>
      <c r="H354" s="5">
        <v>160.46700000000001</v>
      </c>
      <c r="I354" s="5">
        <v>176</v>
      </c>
      <c r="J354" s="5">
        <v>97.617000000000004</v>
      </c>
      <c r="L354" s="17">
        <f>C354-E354</f>
        <v>0</v>
      </c>
      <c r="M354" s="18">
        <f>C354-G354</f>
        <v>-1</v>
      </c>
      <c r="N354" s="2">
        <f>C354-I354</f>
        <v>3</v>
      </c>
    </row>
    <row r="355" spans="1:14">
      <c r="A355" s="45"/>
      <c r="B355" s="50"/>
      <c r="C355" s="5">
        <v>166</v>
      </c>
      <c r="D355" s="5">
        <v>458.97399999999999</v>
      </c>
      <c r="E355" s="5">
        <v>175</v>
      </c>
      <c r="F355" s="5">
        <v>257.30599999999998</v>
      </c>
      <c r="G355" s="5">
        <v>173</v>
      </c>
      <c r="H355" s="5">
        <v>161.142</v>
      </c>
      <c r="I355" s="5">
        <v>168</v>
      </c>
      <c r="J355" s="5">
        <v>98.373999999999995</v>
      </c>
      <c r="L355" s="17">
        <f>C355-E355</f>
        <v>-9</v>
      </c>
      <c r="M355" s="18">
        <f>C355-G355</f>
        <v>-7</v>
      </c>
      <c r="N355" s="2">
        <f>C355-I355</f>
        <v>-2</v>
      </c>
    </row>
    <row r="356" spans="1:14">
      <c r="A356" s="45"/>
      <c r="B356" s="50"/>
      <c r="C356" s="5">
        <v>168</v>
      </c>
      <c r="D356" s="5">
        <v>454.11099999999999</v>
      </c>
      <c r="E356" s="5">
        <v>177</v>
      </c>
      <c r="F356" s="5">
        <v>255.38399999999999</v>
      </c>
      <c r="G356" s="5">
        <v>173</v>
      </c>
      <c r="H356" s="5">
        <v>160.869</v>
      </c>
      <c r="I356" s="5">
        <v>172</v>
      </c>
      <c r="J356" s="5">
        <v>98.05</v>
      </c>
      <c r="L356" s="17">
        <f>C356-E356</f>
        <v>-9</v>
      </c>
      <c r="M356" s="18">
        <f>C356-G356</f>
        <v>-5</v>
      </c>
      <c r="N356" s="2">
        <f>C356-I356</f>
        <v>-4</v>
      </c>
    </row>
    <row r="357" spans="1:14">
      <c r="A357" s="45"/>
      <c r="B357" s="50"/>
      <c r="C357" s="5">
        <v>174</v>
      </c>
      <c r="D357" s="5">
        <v>450.55200000000002</v>
      </c>
      <c r="E357" s="5">
        <v>175</v>
      </c>
      <c r="F357" s="5">
        <v>252.93600000000001</v>
      </c>
      <c r="G357" s="5">
        <v>175</v>
      </c>
      <c r="H357" s="5">
        <v>159.97399999999999</v>
      </c>
      <c r="I357" s="5">
        <v>175</v>
      </c>
      <c r="J357" s="5">
        <v>99.459000000000003</v>
      </c>
      <c r="L357" s="17">
        <f>C357-E357</f>
        <v>-1</v>
      </c>
      <c r="M357" s="18">
        <f>C357-G357</f>
        <v>-1</v>
      </c>
      <c r="N357" s="2">
        <f>C357-I357</f>
        <v>-1</v>
      </c>
    </row>
    <row r="358" spans="1:14">
      <c r="A358" s="45"/>
      <c r="B358" s="50"/>
      <c r="C358" s="5">
        <v>163</v>
      </c>
      <c r="D358" s="5">
        <v>451.935</v>
      </c>
      <c r="E358" s="5">
        <v>164</v>
      </c>
      <c r="F358" s="5">
        <v>256.851</v>
      </c>
      <c r="G358" s="5">
        <v>167</v>
      </c>
      <c r="H358" s="5">
        <v>161.96199999999999</v>
      </c>
      <c r="I358" s="5">
        <v>164</v>
      </c>
      <c r="J358" s="5">
        <v>100.15900000000001</v>
      </c>
      <c r="L358" s="17">
        <f>C358-E358</f>
        <v>-1</v>
      </c>
      <c r="M358" s="18">
        <f>C358-G358</f>
        <v>-4</v>
      </c>
      <c r="N358" s="2">
        <f>C358-I358</f>
        <v>-1</v>
      </c>
    </row>
    <row r="359" spans="1:14">
      <c r="A359" s="45"/>
      <c r="B359" s="50"/>
      <c r="C359" s="5">
        <v>158</v>
      </c>
      <c r="D359" s="5">
        <v>455.86900000000003</v>
      </c>
      <c r="E359" s="5">
        <v>162</v>
      </c>
      <c r="F359" s="5">
        <v>255.09299999999999</v>
      </c>
      <c r="G359" s="5">
        <v>162</v>
      </c>
      <c r="H359" s="5">
        <v>161.75800000000001</v>
      </c>
      <c r="I359" s="5">
        <v>159</v>
      </c>
      <c r="J359" s="5">
        <v>99.968999999999994</v>
      </c>
      <c r="L359" s="17">
        <f>C359-E359</f>
        <v>-4</v>
      </c>
      <c r="M359" s="18">
        <f>C359-G359</f>
        <v>-4</v>
      </c>
      <c r="N359" s="2">
        <f>C359-I359</f>
        <v>-1</v>
      </c>
    </row>
    <row r="360" spans="1:14">
      <c r="A360" s="45"/>
      <c r="B360" s="50"/>
      <c r="C360" s="5">
        <v>173</v>
      </c>
      <c r="D360" s="5">
        <v>452.459</v>
      </c>
      <c r="E360" s="5">
        <v>173</v>
      </c>
      <c r="F360" s="5">
        <v>254.01900000000001</v>
      </c>
      <c r="G360" s="5">
        <v>171</v>
      </c>
      <c r="H360" s="5">
        <v>159.70099999999999</v>
      </c>
      <c r="I360" s="5">
        <v>171</v>
      </c>
      <c r="J360" s="5">
        <v>97.840999999999994</v>
      </c>
      <c r="L360" s="17">
        <f>C360-E360</f>
        <v>0</v>
      </c>
      <c r="M360" s="18">
        <f>C360-G360</f>
        <v>2</v>
      </c>
      <c r="N360" s="2">
        <f>C360-I360</f>
        <v>2</v>
      </c>
    </row>
    <row r="361" spans="1:14">
      <c r="A361" s="45"/>
      <c r="B361" s="50"/>
      <c r="C361" s="5">
        <v>159</v>
      </c>
      <c r="D361" s="5">
        <v>457.76100000000002</v>
      </c>
      <c r="E361" s="5">
        <v>165</v>
      </c>
      <c r="F361" s="5">
        <v>256.17700000000002</v>
      </c>
      <c r="G361" s="5">
        <v>162</v>
      </c>
      <c r="H361" s="5">
        <v>162.09899999999999</v>
      </c>
      <c r="I361" s="5">
        <v>162</v>
      </c>
      <c r="J361" s="5">
        <v>100.027</v>
      </c>
      <c r="L361" s="17">
        <f>C361-E361</f>
        <v>-6</v>
      </c>
      <c r="M361" s="18">
        <f>C361-G361</f>
        <v>-3</v>
      </c>
      <c r="N361" s="2">
        <f>C361-I361</f>
        <v>-3</v>
      </c>
    </row>
    <row r="362" spans="1:14">
      <c r="A362" s="46"/>
      <c r="B362" s="51"/>
      <c r="C362" s="5">
        <v>175</v>
      </c>
      <c r="D362" s="5">
        <v>452.94099999999997</v>
      </c>
      <c r="E362" s="5">
        <v>176</v>
      </c>
      <c r="F362" s="5">
        <v>254.81100000000001</v>
      </c>
      <c r="G362" s="5">
        <v>176</v>
      </c>
      <c r="H362" s="5">
        <v>160.417</v>
      </c>
      <c r="I362" s="5">
        <v>171</v>
      </c>
      <c r="J362" s="5">
        <v>96.992999999999995</v>
      </c>
      <c r="L362" s="17">
        <f>C362-E362</f>
        <v>-1</v>
      </c>
      <c r="M362" s="18">
        <f>C362-G362</f>
        <v>-1</v>
      </c>
      <c r="N362" s="2">
        <f>C362-I362</f>
        <v>4</v>
      </c>
    </row>
    <row r="363" spans="1:14">
      <c r="A363" s="52">
        <v>500</v>
      </c>
      <c r="B363" s="47" t="s">
        <v>11</v>
      </c>
      <c r="C363" s="3">
        <v>282</v>
      </c>
      <c r="D363" s="3">
        <v>563.46199999999999</v>
      </c>
      <c r="E363" s="3">
        <v>283</v>
      </c>
      <c r="F363" s="3">
        <v>311.27300000000002</v>
      </c>
      <c r="G363" s="3">
        <v>283</v>
      </c>
      <c r="H363" s="3">
        <v>185.46299999999999</v>
      </c>
      <c r="I363" s="3">
        <v>283</v>
      </c>
      <c r="J363" s="3">
        <v>124.432</v>
      </c>
      <c r="K363" t="s">
        <v>19</v>
      </c>
      <c r="L363" s="17">
        <f>C363-E363</f>
        <v>-1</v>
      </c>
      <c r="M363" s="18">
        <f>C363-G363</f>
        <v>-1</v>
      </c>
      <c r="N363" s="2">
        <f>C363-I363</f>
        <v>-1</v>
      </c>
    </row>
    <row r="364" spans="1:14">
      <c r="A364" s="53"/>
      <c r="B364" s="48"/>
      <c r="C364" s="3">
        <v>304</v>
      </c>
      <c r="D364" s="3">
        <v>558.76900000000001</v>
      </c>
      <c r="E364" s="3">
        <v>305</v>
      </c>
      <c r="F364" s="3">
        <v>313.029</v>
      </c>
      <c r="G364" s="3">
        <v>304</v>
      </c>
      <c r="H364" s="3">
        <v>185.74799999999999</v>
      </c>
      <c r="I364" s="3">
        <v>304</v>
      </c>
      <c r="J364" s="3">
        <v>128.18700000000001</v>
      </c>
      <c r="K364" t="s">
        <v>11</v>
      </c>
      <c r="L364" s="17">
        <f>C364-E364</f>
        <v>-1</v>
      </c>
      <c r="M364" s="18">
        <f>C364-G364</f>
        <v>0</v>
      </c>
      <c r="N364" s="2">
        <f>C364-I364</f>
        <v>0</v>
      </c>
    </row>
    <row r="365" spans="1:14">
      <c r="A365" s="53"/>
      <c r="B365" s="48"/>
      <c r="C365" s="3">
        <v>280</v>
      </c>
      <c r="D365" s="3">
        <v>558.87</v>
      </c>
      <c r="E365" s="3">
        <v>283</v>
      </c>
      <c r="F365" s="3">
        <v>309.33499999999998</v>
      </c>
      <c r="G365" s="3">
        <v>292</v>
      </c>
      <c r="H365" s="3">
        <v>189.637</v>
      </c>
      <c r="I365" s="3">
        <v>285</v>
      </c>
      <c r="J365" s="3">
        <v>127.33199999999999</v>
      </c>
      <c r="L365" s="17">
        <f>C365-E365</f>
        <v>-3</v>
      </c>
      <c r="M365" s="18">
        <f>C365-G365</f>
        <v>-12</v>
      </c>
      <c r="N365" s="2">
        <f>C365-I365</f>
        <v>-5</v>
      </c>
    </row>
    <row r="366" spans="1:14">
      <c r="A366" s="53"/>
      <c r="B366" s="48"/>
      <c r="C366" s="3">
        <v>300</v>
      </c>
      <c r="D366" s="3">
        <v>556.96799999999996</v>
      </c>
      <c r="E366" s="3">
        <v>302</v>
      </c>
      <c r="F366" s="3">
        <v>307.07900000000001</v>
      </c>
      <c r="G366" s="3">
        <v>302</v>
      </c>
      <c r="H366" s="3">
        <v>183.63399999999999</v>
      </c>
      <c r="I366" s="3">
        <v>303</v>
      </c>
      <c r="J366" s="3">
        <v>126.02500000000001</v>
      </c>
      <c r="L366" s="17">
        <f>C366-E366</f>
        <v>-2</v>
      </c>
      <c r="M366" s="18">
        <f>C366-G366</f>
        <v>-2</v>
      </c>
      <c r="N366" s="2">
        <f>C366-I366</f>
        <v>-3</v>
      </c>
    </row>
    <row r="367" spans="1:14">
      <c r="A367" s="53"/>
      <c r="B367" s="48"/>
      <c r="C367" s="3">
        <v>295</v>
      </c>
      <c r="D367" s="3">
        <v>552.49199999999996</v>
      </c>
      <c r="E367" s="3">
        <v>297</v>
      </c>
      <c r="F367" s="3">
        <v>308.16800000000001</v>
      </c>
      <c r="G367" s="3">
        <v>298</v>
      </c>
      <c r="H367" s="3">
        <v>182.078</v>
      </c>
      <c r="I367" s="3">
        <v>298</v>
      </c>
      <c r="J367" s="3">
        <v>126.3</v>
      </c>
      <c r="L367" s="17">
        <f>C367-E367</f>
        <v>-2</v>
      </c>
      <c r="M367" s="18">
        <f>C367-G367</f>
        <v>-3</v>
      </c>
      <c r="N367" s="2">
        <f>C367-I367</f>
        <v>-3</v>
      </c>
    </row>
    <row r="368" spans="1:14">
      <c r="A368" s="53"/>
      <c r="B368" s="48"/>
      <c r="C368" s="3">
        <v>297</v>
      </c>
      <c r="D368" s="3">
        <v>558.00199999999995</v>
      </c>
      <c r="E368" s="3">
        <v>300</v>
      </c>
      <c r="F368" s="3">
        <v>312.65300000000002</v>
      </c>
      <c r="G368" s="3">
        <v>305</v>
      </c>
      <c r="H368" s="3">
        <v>184.25200000000001</v>
      </c>
      <c r="I368" s="3">
        <v>296</v>
      </c>
      <c r="J368" s="3">
        <v>125.06699999999999</v>
      </c>
      <c r="L368" s="17">
        <f>C368-E368</f>
        <v>-3</v>
      </c>
      <c r="M368" s="18">
        <f>C368-G368</f>
        <v>-8</v>
      </c>
      <c r="N368" s="2">
        <f>C368-I368</f>
        <v>1</v>
      </c>
    </row>
    <row r="369" spans="1:14">
      <c r="A369" s="53"/>
      <c r="B369" s="48"/>
      <c r="C369" s="3">
        <v>278</v>
      </c>
      <c r="D369" s="3">
        <v>558.65800000000002</v>
      </c>
      <c r="E369" s="3">
        <v>283</v>
      </c>
      <c r="F369" s="3">
        <v>306.11799999999999</v>
      </c>
      <c r="G369" s="3">
        <v>290</v>
      </c>
      <c r="H369" s="3">
        <v>180.50200000000001</v>
      </c>
      <c r="I369" s="3">
        <v>280</v>
      </c>
      <c r="J369" s="3">
        <v>128.59</v>
      </c>
      <c r="L369" s="17">
        <f>C369-E369</f>
        <v>-5</v>
      </c>
      <c r="M369" s="18">
        <f>C369-G369</f>
        <v>-12</v>
      </c>
      <c r="N369" s="2">
        <f>C369-I369</f>
        <v>-2</v>
      </c>
    </row>
    <row r="370" spans="1:14">
      <c r="A370" s="53"/>
      <c r="B370" s="48"/>
      <c r="C370" s="3">
        <v>286</v>
      </c>
      <c r="D370" s="3">
        <v>554.58000000000004</v>
      </c>
      <c r="E370" s="3">
        <v>290</v>
      </c>
      <c r="F370" s="3">
        <v>301.41800000000001</v>
      </c>
      <c r="G370" s="3">
        <v>300</v>
      </c>
      <c r="H370" s="3">
        <v>183.303</v>
      </c>
      <c r="I370" s="3">
        <v>292</v>
      </c>
      <c r="J370" s="3">
        <v>121.086</v>
      </c>
      <c r="L370" s="17">
        <f>C370-E370</f>
        <v>-4</v>
      </c>
      <c r="M370" s="18">
        <f>C370-G370</f>
        <v>-14</v>
      </c>
      <c r="N370" s="2">
        <f>C370-I370</f>
        <v>-6</v>
      </c>
    </row>
    <row r="371" spans="1:14">
      <c r="A371" s="53"/>
      <c r="B371" s="48"/>
      <c r="C371" s="3">
        <v>277</v>
      </c>
      <c r="D371" s="3">
        <v>560.65800000000002</v>
      </c>
      <c r="E371" s="3">
        <v>286</v>
      </c>
      <c r="F371" s="3">
        <v>309.76299999999998</v>
      </c>
      <c r="G371" s="3">
        <v>289</v>
      </c>
      <c r="H371" s="3">
        <v>188.10599999999999</v>
      </c>
      <c r="I371" s="3">
        <v>288</v>
      </c>
      <c r="J371" s="3">
        <v>127.886</v>
      </c>
      <c r="L371" s="17">
        <f>C371-E371</f>
        <v>-9</v>
      </c>
      <c r="M371" s="18">
        <f>C371-G371</f>
        <v>-12</v>
      </c>
      <c r="N371" s="2">
        <f>C371-I371</f>
        <v>-11</v>
      </c>
    </row>
    <row r="372" spans="1:14">
      <c r="A372" s="53"/>
      <c r="B372" s="48"/>
      <c r="C372" s="3">
        <v>286</v>
      </c>
      <c r="D372" s="3">
        <v>551.38499999999999</v>
      </c>
      <c r="E372" s="3">
        <v>289</v>
      </c>
      <c r="F372" s="3">
        <v>302.45600000000002</v>
      </c>
      <c r="G372" s="3">
        <v>291</v>
      </c>
      <c r="H372" s="3">
        <v>184.59399999999999</v>
      </c>
      <c r="I372" s="3">
        <v>289</v>
      </c>
      <c r="J372" s="3">
        <v>127.294</v>
      </c>
      <c r="L372" s="17">
        <f>C372-E372</f>
        <v>-3</v>
      </c>
      <c r="M372" s="18">
        <f>C372-G372</f>
        <v>-5</v>
      </c>
      <c r="N372" s="2">
        <f>C372-I372</f>
        <v>-3</v>
      </c>
    </row>
    <row r="373" spans="1:14">
      <c r="A373" s="53"/>
      <c r="B373" s="48"/>
      <c r="C373" s="3">
        <v>293</v>
      </c>
      <c r="D373" s="3">
        <v>551.11699999999996</v>
      </c>
      <c r="E373" s="3">
        <v>299</v>
      </c>
      <c r="F373" s="3">
        <v>311.13299999999998</v>
      </c>
      <c r="G373" s="3">
        <v>296</v>
      </c>
      <c r="H373" s="3">
        <v>182.45599999999999</v>
      </c>
      <c r="I373" s="3">
        <v>297</v>
      </c>
      <c r="J373" s="3">
        <v>125.548</v>
      </c>
      <c r="L373" s="17">
        <f>C373-E373</f>
        <v>-6</v>
      </c>
      <c r="M373" s="18">
        <f>C373-G373</f>
        <v>-3</v>
      </c>
      <c r="N373" s="2">
        <f>C373-I373</f>
        <v>-4</v>
      </c>
    </row>
    <row r="374" spans="1:14">
      <c r="A374" s="53"/>
      <c r="B374" s="48"/>
      <c r="C374" s="3">
        <v>283</v>
      </c>
      <c r="D374" s="3">
        <v>555.56600000000003</v>
      </c>
      <c r="E374" s="3">
        <v>286</v>
      </c>
      <c r="F374" s="3">
        <v>306.93700000000001</v>
      </c>
      <c r="G374" s="3">
        <v>286</v>
      </c>
      <c r="H374" s="3">
        <v>181.48500000000001</v>
      </c>
      <c r="I374" s="3">
        <v>286</v>
      </c>
      <c r="J374" s="3">
        <v>128.16999999999999</v>
      </c>
      <c r="L374" s="17">
        <f>C374-E374</f>
        <v>-3</v>
      </c>
      <c r="M374" s="18">
        <f>C374-G374</f>
        <v>-3</v>
      </c>
      <c r="N374" s="2">
        <f>C374-I374</f>
        <v>-3</v>
      </c>
    </row>
    <row r="375" spans="1:14">
      <c r="A375" s="53"/>
      <c r="B375" s="48"/>
      <c r="C375" s="3">
        <v>284</v>
      </c>
      <c r="D375" s="3">
        <v>556.75900000000001</v>
      </c>
      <c r="E375" s="3">
        <v>287</v>
      </c>
      <c r="F375" s="3">
        <v>312.75900000000001</v>
      </c>
      <c r="G375" s="3">
        <v>298</v>
      </c>
      <c r="H375" s="3">
        <v>186.048</v>
      </c>
      <c r="I375" s="3">
        <v>289</v>
      </c>
      <c r="J375" s="3">
        <v>126.51300000000001</v>
      </c>
      <c r="L375" s="17">
        <f>C375-E375</f>
        <v>-3</v>
      </c>
      <c r="M375" s="18">
        <f>C375-G375</f>
        <v>-14</v>
      </c>
      <c r="N375" s="2">
        <f>C375-I375</f>
        <v>-5</v>
      </c>
    </row>
    <row r="376" spans="1:14">
      <c r="A376" s="53"/>
      <c r="B376" s="48"/>
      <c r="C376" s="3">
        <v>288</v>
      </c>
      <c r="D376" s="3">
        <v>554.20799999999997</v>
      </c>
      <c r="E376" s="3">
        <v>293</v>
      </c>
      <c r="F376" s="3">
        <v>313.89999999999998</v>
      </c>
      <c r="G376" s="3">
        <v>292</v>
      </c>
      <c r="H376" s="3">
        <v>183.66300000000001</v>
      </c>
      <c r="I376" s="3">
        <v>293</v>
      </c>
      <c r="J376" s="3">
        <v>125.78700000000001</v>
      </c>
      <c r="L376" s="17">
        <f>C376-E376</f>
        <v>-5</v>
      </c>
      <c r="M376" s="18">
        <f>C376-G376</f>
        <v>-4</v>
      </c>
      <c r="N376" s="2">
        <f>C376-I376</f>
        <v>-5</v>
      </c>
    </row>
    <row r="377" spans="1:14">
      <c r="A377" s="53"/>
      <c r="B377" s="48"/>
      <c r="C377" s="3">
        <v>296</v>
      </c>
      <c r="D377" s="3">
        <v>564.65599999999995</v>
      </c>
      <c r="E377" s="3">
        <v>297</v>
      </c>
      <c r="F377" s="3">
        <v>312.10599999999999</v>
      </c>
      <c r="G377" s="3">
        <v>300</v>
      </c>
      <c r="H377" s="3">
        <v>184.12100000000001</v>
      </c>
      <c r="I377" s="3">
        <v>298</v>
      </c>
      <c r="J377" s="3">
        <v>126.38</v>
      </c>
      <c r="L377" s="17">
        <f>C377-E377</f>
        <v>-1</v>
      </c>
      <c r="M377" s="18">
        <f>C377-G377</f>
        <v>-4</v>
      </c>
      <c r="N377" s="2">
        <f>C377-I377</f>
        <v>-2</v>
      </c>
    </row>
    <row r="378" spans="1:14">
      <c r="A378" s="53"/>
      <c r="B378" s="48"/>
      <c r="C378" s="3">
        <v>309</v>
      </c>
      <c r="D378" s="3">
        <v>555.83699999999999</v>
      </c>
      <c r="E378" s="3">
        <v>312</v>
      </c>
      <c r="F378" s="3">
        <v>308.03399999999999</v>
      </c>
      <c r="G378" s="3">
        <v>311</v>
      </c>
      <c r="H378" s="3">
        <v>178.59</v>
      </c>
      <c r="I378" s="3">
        <v>310</v>
      </c>
      <c r="J378" s="3">
        <v>125.247</v>
      </c>
      <c r="L378" s="17">
        <f>C378-E378</f>
        <v>-3</v>
      </c>
      <c r="M378" s="18">
        <f>C378-G378</f>
        <v>-2</v>
      </c>
      <c r="N378" s="2">
        <f>C378-I378</f>
        <v>-1</v>
      </c>
    </row>
    <row r="379" spans="1:14">
      <c r="A379" s="53"/>
      <c r="B379" s="48"/>
      <c r="C379" s="3">
        <v>295</v>
      </c>
      <c r="D379" s="3">
        <v>557.66399999999999</v>
      </c>
      <c r="E379" s="3">
        <v>305</v>
      </c>
      <c r="F379" s="3">
        <v>309.22000000000003</v>
      </c>
      <c r="G379" s="3">
        <v>294</v>
      </c>
      <c r="H379" s="3">
        <v>184.184</v>
      </c>
      <c r="I379" s="3">
        <v>302</v>
      </c>
      <c r="J379" s="3">
        <v>126.73399999999999</v>
      </c>
      <c r="L379" s="17">
        <f>C379-E379</f>
        <v>-10</v>
      </c>
      <c r="M379" s="18">
        <f>C379-G379</f>
        <v>1</v>
      </c>
      <c r="N379" s="2">
        <f>C379-I379</f>
        <v>-7</v>
      </c>
    </row>
    <row r="380" spans="1:14">
      <c r="A380" s="53"/>
      <c r="B380" s="48"/>
      <c r="C380" s="3">
        <v>305</v>
      </c>
      <c r="D380" s="3">
        <v>552.44200000000001</v>
      </c>
      <c r="E380" s="3">
        <v>307</v>
      </c>
      <c r="F380" s="3">
        <v>311.85899999999998</v>
      </c>
      <c r="G380" s="3">
        <v>304</v>
      </c>
      <c r="H380" s="3">
        <v>184.06399999999999</v>
      </c>
      <c r="I380" s="3">
        <v>295</v>
      </c>
      <c r="J380" s="3">
        <v>126.982</v>
      </c>
      <c r="L380" s="17">
        <f>C380-E380</f>
        <v>-2</v>
      </c>
      <c r="M380" s="18">
        <f>C380-G380</f>
        <v>1</v>
      </c>
      <c r="N380" s="2">
        <f>C380-I380</f>
        <v>10</v>
      </c>
    </row>
    <row r="381" spans="1:14">
      <c r="A381" s="53"/>
      <c r="B381" s="48"/>
      <c r="C381" s="3">
        <v>299</v>
      </c>
      <c r="D381" s="3">
        <v>559.73500000000001</v>
      </c>
      <c r="E381" s="3">
        <v>300</v>
      </c>
      <c r="F381" s="3">
        <v>313.45600000000002</v>
      </c>
      <c r="G381" s="3">
        <v>302</v>
      </c>
      <c r="H381" s="3">
        <v>187.46</v>
      </c>
      <c r="I381" s="3">
        <v>296</v>
      </c>
      <c r="J381" s="3">
        <v>126.137</v>
      </c>
      <c r="L381" s="17">
        <f>C381-E381</f>
        <v>-1</v>
      </c>
      <c r="M381" s="18">
        <f>C381-G381</f>
        <v>-3</v>
      </c>
      <c r="N381" s="2">
        <f>C381-I381</f>
        <v>3</v>
      </c>
    </row>
    <row r="382" spans="1:14">
      <c r="A382" s="53"/>
      <c r="B382" s="48"/>
      <c r="C382" s="3">
        <v>297</v>
      </c>
      <c r="D382" s="3">
        <v>557.91099999999994</v>
      </c>
      <c r="E382" s="3">
        <v>302</v>
      </c>
      <c r="F382" s="3">
        <v>307.53699999999998</v>
      </c>
      <c r="G382" s="3">
        <v>301</v>
      </c>
      <c r="H382" s="3">
        <v>186.989</v>
      </c>
      <c r="I382" s="3">
        <v>301</v>
      </c>
      <c r="J382" s="3">
        <v>127.622</v>
      </c>
      <c r="L382" s="17">
        <f>C382-E382</f>
        <v>-5</v>
      </c>
      <c r="M382" s="18">
        <f>C382-G382</f>
        <v>-4</v>
      </c>
      <c r="N382" s="2">
        <f>C382-I382</f>
        <v>-4</v>
      </c>
    </row>
    <row r="383" spans="1:14">
      <c r="A383" s="53"/>
      <c r="B383" s="48"/>
      <c r="C383" s="3">
        <v>301</v>
      </c>
      <c r="D383" s="3">
        <v>558.49699999999996</v>
      </c>
      <c r="E383" s="3">
        <v>301</v>
      </c>
      <c r="F383" s="3">
        <v>312.75299999999999</v>
      </c>
      <c r="G383" s="3">
        <v>301</v>
      </c>
      <c r="H383" s="3">
        <v>188.327</v>
      </c>
      <c r="I383" s="3">
        <v>298</v>
      </c>
      <c r="J383" s="3">
        <v>123.758</v>
      </c>
      <c r="L383" s="17">
        <f>C383-E383</f>
        <v>0</v>
      </c>
      <c r="M383" s="18">
        <f>C383-G383</f>
        <v>0</v>
      </c>
      <c r="N383" s="2">
        <f>C383-I383</f>
        <v>3</v>
      </c>
    </row>
    <row r="384" spans="1:14">
      <c r="A384" s="53"/>
      <c r="B384" s="48"/>
      <c r="C384" s="3">
        <v>294</v>
      </c>
      <c r="D384" s="3">
        <v>561.72299999999996</v>
      </c>
      <c r="E384" s="3">
        <v>294</v>
      </c>
      <c r="F384" s="3">
        <v>308.42099999999999</v>
      </c>
      <c r="G384" s="3">
        <v>294</v>
      </c>
      <c r="H384" s="3">
        <v>188.614</v>
      </c>
      <c r="I384" s="3">
        <v>296</v>
      </c>
      <c r="J384" s="3">
        <v>128.72300000000001</v>
      </c>
      <c r="L384" s="17">
        <f>C384-E384</f>
        <v>0</v>
      </c>
      <c r="M384" s="18">
        <f>C384-G384</f>
        <v>0</v>
      </c>
      <c r="N384" s="2">
        <f>C384-I384</f>
        <v>-2</v>
      </c>
    </row>
    <row r="385" spans="1:14">
      <c r="A385" s="53"/>
      <c r="B385" s="48"/>
      <c r="C385" s="3">
        <v>280</v>
      </c>
      <c r="D385" s="3">
        <v>555.96</v>
      </c>
      <c r="E385" s="3">
        <v>288</v>
      </c>
      <c r="F385" s="3">
        <v>300.81200000000001</v>
      </c>
      <c r="G385" s="3">
        <v>289</v>
      </c>
      <c r="H385" s="3">
        <v>184.572</v>
      </c>
      <c r="I385" s="3">
        <v>287</v>
      </c>
      <c r="J385" s="3">
        <v>127.93</v>
      </c>
      <c r="L385" s="17">
        <f>C385-E385</f>
        <v>-8</v>
      </c>
      <c r="M385" s="18">
        <f>C385-G385</f>
        <v>-9</v>
      </c>
      <c r="N385" s="2">
        <f>C385-I385</f>
        <v>-7</v>
      </c>
    </row>
    <row r="386" spans="1:14">
      <c r="A386" s="53"/>
      <c r="B386" s="48"/>
      <c r="C386" s="3">
        <v>286</v>
      </c>
      <c r="D386" s="3">
        <v>559.83500000000004</v>
      </c>
      <c r="E386" s="3">
        <v>289</v>
      </c>
      <c r="F386" s="3">
        <v>308.12400000000002</v>
      </c>
      <c r="G386" s="3">
        <v>290</v>
      </c>
      <c r="H386" s="3">
        <v>186.99299999999999</v>
      </c>
      <c r="I386" s="3">
        <v>288</v>
      </c>
      <c r="J386" s="3">
        <v>129.441</v>
      </c>
      <c r="L386" s="17">
        <f>C386-E386</f>
        <v>-3</v>
      </c>
      <c r="M386" s="18">
        <f>C386-G386</f>
        <v>-4</v>
      </c>
      <c r="N386" s="2">
        <f>C386-I386</f>
        <v>-2</v>
      </c>
    </row>
    <row r="387" spans="1:14">
      <c r="A387" s="53"/>
      <c r="B387" s="48"/>
      <c r="C387" s="3">
        <v>280</v>
      </c>
      <c r="D387" s="3">
        <v>556.54100000000005</v>
      </c>
      <c r="E387" s="3">
        <v>281</v>
      </c>
      <c r="F387" s="3">
        <v>310.41500000000002</v>
      </c>
      <c r="G387" s="3">
        <v>285</v>
      </c>
      <c r="H387" s="3">
        <v>186.727</v>
      </c>
      <c r="I387" s="3">
        <v>283</v>
      </c>
      <c r="J387" s="3">
        <v>128.36199999999999</v>
      </c>
      <c r="L387" s="17">
        <f>C387-E387</f>
        <v>-1</v>
      </c>
      <c r="M387" s="18">
        <f>C387-G387</f>
        <v>-5</v>
      </c>
      <c r="N387" s="2">
        <f>C387-I387</f>
        <v>-3</v>
      </c>
    </row>
    <row r="388" spans="1:14">
      <c r="A388" s="53"/>
      <c r="B388" s="48"/>
      <c r="C388" s="3">
        <v>288</v>
      </c>
      <c r="D388" s="3">
        <v>555.13300000000004</v>
      </c>
      <c r="E388" s="3">
        <v>293</v>
      </c>
      <c r="F388" s="3">
        <v>311.50599999999997</v>
      </c>
      <c r="G388" s="3">
        <v>293</v>
      </c>
      <c r="H388" s="3">
        <v>184.28299999999999</v>
      </c>
      <c r="I388" s="3">
        <v>290</v>
      </c>
      <c r="J388" s="3">
        <v>126.47199999999999</v>
      </c>
      <c r="L388" s="17">
        <f>C388-E388</f>
        <v>-5</v>
      </c>
      <c r="M388" s="18">
        <f>C388-G388</f>
        <v>-5</v>
      </c>
      <c r="N388" s="2">
        <f>C388-I388</f>
        <v>-2</v>
      </c>
    </row>
    <row r="389" spans="1:14">
      <c r="A389" s="53"/>
      <c r="B389" s="48"/>
      <c r="C389" s="3">
        <v>290</v>
      </c>
      <c r="D389" s="3">
        <v>564.91300000000001</v>
      </c>
      <c r="E389" s="3">
        <v>298</v>
      </c>
      <c r="F389" s="3">
        <v>310.87900000000002</v>
      </c>
      <c r="G389" s="3">
        <v>298</v>
      </c>
      <c r="H389" s="3">
        <v>184.61</v>
      </c>
      <c r="I389" s="3">
        <v>298</v>
      </c>
      <c r="J389" s="3">
        <v>127.306</v>
      </c>
      <c r="L389" s="17">
        <f>C389-E389</f>
        <v>-8</v>
      </c>
      <c r="M389" s="18">
        <f>C389-G389</f>
        <v>-8</v>
      </c>
      <c r="N389" s="2">
        <f>C389-I389</f>
        <v>-8</v>
      </c>
    </row>
    <row r="390" spans="1:14">
      <c r="A390" s="53"/>
      <c r="B390" s="48"/>
      <c r="C390" s="3">
        <v>295</v>
      </c>
      <c r="D390" s="3">
        <v>551.15300000000002</v>
      </c>
      <c r="E390" s="3">
        <v>298</v>
      </c>
      <c r="F390" s="3">
        <v>311.93799999999999</v>
      </c>
      <c r="G390" s="3">
        <v>300</v>
      </c>
      <c r="H390" s="3">
        <v>184.95099999999999</v>
      </c>
      <c r="I390" s="3">
        <v>298</v>
      </c>
      <c r="J390" s="3">
        <v>129.21199999999999</v>
      </c>
      <c r="L390" s="17">
        <f>C390-E390</f>
        <v>-3</v>
      </c>
      <c r="M390" s="18">
        <f>C390-G390</f>
        <v>-5</v>
      </c>
      <c r="N390" s="2">
        <f>C390-I390</f>
        <v>-3</v>
      </c>
    </row>
    <row r="391" spans="1:14">
      <c r="A391" s="53"/>
      <c r="B391" s="48"/>
      <c r="C391" s="3">
        <v>296</v>
      </c>
      <c r="D391" s="3">
        <v>563.38599999999997</v>
      </c>
      <c r="E391" s="3">
        <v>292</v>
      </c>
      <c r="F391" s="3">
        <v>309.13299999999998</v>
      </c>
      <c r="G391" s="3">
        <v>293</v>
      </c>
      <c r="H391" s="3">
        <v>185.18299999999999</v>
      </c>
      <c r="I391" s="3">
        <v>292</v>
      </c>
      <c r="J391" s="3">
        <v>128.47800000000001</v>
      </c>
      <c r="L391" s="17">
        <f>C391-E391</f>
        <v>4</v>
      </c>
      <c r="M391" s="18">
        <f>C391-G391</f>
        <v>3</v>
      </c>
      <c r="N391" s="2">
        <f>C391-I391</f>
        <v>4</v>
      </c>
    </row>
    <row r="392" spans="1:14">
      <c r="A392" s="53"/>
      <c r="B392" s="48"/>
      <c r="C392" s="3">
        <v>298</v>
      </c>
      <c r="D392" s="3">
        <v>559.27099999999996</v>
      </c>
      <c r="E392" s="3">
        <v>301</v>
      </c>
      <c r="F392" s="3">
        <v>309.62</v>
      </c>
      <c r="G392" s="3">
        <v>305</v>
      </c>
      <c r="H392" s="3">
        <v>182.02</v>
      </c>
      <c r="I392" s="3">
        <v>300</v>
      </c>
      <c r="J392" s="3">
        <v>127.789</v>
      </c>
      <c r="L392" s="17">
        <f>C392-E392</f>
        <v>-3</v>
      </c>
      <c r="M392" s="18">
        <f>C392-G392</f>
        <v>-7</v>
      </c>
      <c r="N392" s="2">
        <f>C392-I392</f>
        <v>-2</v>
      </c>
    </row>
    <row r="393" spans="1:14">
      <c r="A393" s="53"/>
      <c r="B393" s="49" t="s">
        <v>13</v>
      </c>
      <c r="C393" s="6">
        <v>286</v>
      </c>
      <c r="D393" s="6">
        <v>551.63</v>
      </c>
      <c r="E393" s="6">
        <v>283</v>
      </c>
      <c r="F393" s="6">
        <v>304.43400000000003</v>
      </c>
      <c r="G393" s="6">
        <v>284</v>
      </c>
      <c r="H393" s="6">
        <v>189.85499999999999</v>
      </c>
      <c r="I393" s="6">
        <v>283</v>
      </c>
      <c r="J393" s="6">
        <v>125.714</v>
      </c>
      <c r="K393" s="2" t="s">
        <v>13</v>
      </c>
      <c r="L393" s="17">
        <f>C393-E393</f>
        <v>3</v>
      </c>
      <c r="M393" s="18">
        <f>C393-G393</f>
        <v>2</v>
      </c>
      <c r="N393" s="2">
        <f>C393-I393</f>
        <v>3</v>
      </c>
    </row>
    <row r="394" spans="1:14">
      <c r="A394" s="53"/>
      <c r="B394" s="49"/>
      <c r="C394" s="6">
        <v>262</v>
      </c>
      <c r="D394" s="6">
        <v>559.39700000000005</v>
      </c>
      <c r="E394" s="6">
        <v>256</v>
      </c>
      <c r="F394" s="6">
        <v>302.77100000000002</v>
      </c>
      <c r="G394" s="6">
        <v>271</v>
      </c>
      <c r="H394" s="6">
        <v>182.042</v>
      </c>
      <c r="I394" s="6">
        <v>248</v>
      </c>
      <c r="J394" s="6">
        <v>128.28299999999999</v>
      </c>
      <c r="L394" s="17">
        <f>C394-E394</f>
        <v>6</v>
      </c>
      <c r="M394" s="18">
        <f>C394-G394</f>
        <v>-9</v>
      </c>
      <c r="N394" s="2">
        <f>C394-I394</f>
        <v>14</v>
      </c>
    </row>
    <row r="395" spans="1:14">
      <c r="A395" s="53"/>
      <c r="B395" s="49"/>
      <c r="C395" s="6">
        <v>263</v>
      </c>
      <c r="D395" s="6">
        <v>560.48599999999999</v>
      </c>
      <c r="E395" s="6">
        <v>276</v>
      </c>
      <c r="F395" s="6">
        <v>313.673</v>
      </c>
      <c r="G395" s="6">
        <v>280</v>
      </c>
      <c r="H395" s="6">
        <v>180.24199999999999</v>
      </c>
      <c r="I395" s="6">
        <v>277</v>
      </c>
      <c r="J395" s="6">
        <v>126.771</v>
      </c>
      <c r="L395" s="17">
        <f>C395-E395</f>
        <v>-13</v>
      </c>
      <c r="M395" s="18">
        <f>C395-G395</f>
        <v>-17</v>
      </c>
      <c r="N395" s="2">
        <f>C395-I395</f>
        <v>-14</v>
      </c>
    </row>
    <row r="396" spans="1:14">
      <c r="A396" s="53"/>
      <c r="B396" s="49"/>
      <c r="C396" s="6">
        <v>261</v>
      </c>
      <c r="D396" s="6">
        <v>552.08000000000004</v>
      </c>
      <c r="E396" s="6">
        <v>266</v>
      </c>
      <c r="F396" s="6">
        <v>314.2</v>
      </c>
      <c r="G396" s="6">
        <v>266</v>
      </c>
      <c r="H396" s="6">
        <v>180.19</v>
      </c>
      <c r="I396" s="6">
        <v>266</v>
      </c>
      <c r="J396" s="6">
        <v>125.64700000000001</v>
      </c>
      <c r="L396" s="17">
        <f>C396-E396</f>
        <v>-5</v>
      </c>
      <c r="M396" s="18">
        <f>C396-G396</f>
        <v>-5</v>
      </c>
      <c r="N396" s="2">
        <f>C396-I396</f>
        <v>-5</v>
      </c>
    </row>
    <row r="397" spans="1:14">
      <c r="A397" s="53"/>
      <c r="B397" s="49"/>
      <c r="C397" s="6">
        <v>288</v>
      </c>
      <c r="D397" s="6">
        <v>566.10299999999995</v>
      </c>
      <c r="E397" s="6">
        <v>290</v>
      </c>
      <c r="F397" s="6">
        <v>303.92500000000001</v>
      </c>
      <c r="G397" s="6">
        <v>293</v>
      </c>
      <c r="H397" s="6">
        <v>183.43700000000001</v>
      </c>
      <c r="I397" s="6">
        <v>293</v>
      </c>
      <c r="J397" s="6">
        <v>128.95099999999999</v>
      </c>
      <c r="L397" s="17">
        <f>C397-E397</f>
        <v>-2</v>
      </c>
      <c r="M397" s="18">
        <f>C397-G397</f>
        <v>-5</v>
      </c>
      <c r="N397" s="2">
        <f>C397-I397</f>
        <v>-5</v>
      </c>
    </row>
    <row r="398" spans="1:14">
      <c r="A398" s="53"/>
      <c r="B398" s="49"/>
      <c r="C398" s="6">
        <v>266</v>
      </c>
      <c r="D398" s="6">
        <v>551.66499999999996</v>
      </c>
      <c r="E398" s="6">
        <v>273</v>
      </c>
      <c r="F398" s="6">
        <v>302.60500000000002</v>
      </c>
      <c r="G398" s="6">
        <v>274</v>
      </c>
      <c r="H398" s="6">
        <v>180.71700000000001</v>
      </c>
      <c r="I398" s="6">
        <v>277</v>
      </c>
      <c r="J398" s="6">
        <v>127.83199999999999</v>
      </c>
      <c r="L398" s="17">
        <f>C398-E398</f>
        <v>-7</v>
      </c>
      <c r="M398" s="18">
        <f>C398-G398</f>
        <v>-8</v>
      </c>
      <c r="N398" s="2">
        <f>C398-I398</f>
        <v>-11</v>
      </c>
    </row>
    <row r="399" spans="1:14">
      <c r="A399" s="53"/>
      <c r="B399" s="49"/>
      <c r="C399" s="6">
        <v>255</v>
      </c>
      <c r="D399" s="6">
        <v>555.64499999999998</v>
      </c>
      <c r="E399" s="6">
        <v>259</v>
      </c>
      <c r="F399" s="6">
        <v>314.16000000000003</v>
      </c>
      <c r="G399" s="6">
        <v>266</v>
      </c>
      <c r="H399" s="6">
        <v>180.053</v>
      </c>
      <c r="I399" s="6">
        <v>261</v>
      </c>
      <c r="J399" s="6">
        <v>125.354</v>
      </c>
      <c r="L399" s="17">
        <f>C399-E399</f>
        <v>-4</v>
      </c>
      <c r="M399" s="18">
        <f>C399-G399</f>
        <v>-11</v>
      </c>
      <c r="N399" s="2">
        <f>C399-I399</f>
        <v>-6</v>
      </c>
    </row>
    <row r="400" spans="1:14">
      <c r="A400" s="53"/>
      <c r="B400" s="49"/>
      <c r="C400" s="6">
        <v>258</v>
      </c>
      <c r="D400" s="6">
        <v>558.90200000000004</v>
      </c>
      <c r="E400" s="6">
        <v>267</v>
      </c>
      <c r="F400" s="6">
        <v>313.15899999999999</v>
      </c>
      <c r="G400" s="6">
        <v>272</v>
      </c>
      <c r="H400" s="6">
        <v>186.59800000000001</v>
      </c>
      <c r="I400" s="6">
        <v>269</v>
      </c>
      <c r="J400" s="6">
        <v>127.155</v>
      </c>
      <c r="L400" s="17">
        <f>C400-E400</f>
        <v>-9</v>
      </c>
      <c r="M400" s="18">
        <f>C400-G400</f>
        <v>-14</v>
      </c>
      <c r="N400" s="2">
        <f>C400-I400</f>
        <v>-11</v>
      </c>
    </row>
    <row r="401" spans="1:14">
      <c r="A401" s="53"/>
      <c r="B401" s="49"/>
      <c r="C401" s="6">
        <v>257</v>
      </c>
      <c r="D401" s="6">
        <v>554.34699999999998</v>
      </c>
      <c r="E401" s="6">
        <v>270</v>
      </c>
      <c r="F401" s="6">
        <v>303.32</v>
      </c>
      <c r="G401" s="6">
        <v>270</v>
      </c>
      <c r="H401" s="6">
        <v>182.011</v>
      </c>
      <c r="I401" s="6">
        <v>268</v>
      </c>
      <c r="J401" s="6">
        <v>129.28399999999999</v>
      </c>
      <c r="L401" s="17">
        <f>C401-E401</f>
        <v>-13</v>
      </c>
      <c r="M401" s="18">
        <f>C401-G401</f>
        <v>-13</v>
      </c>
      <c r="N401" s="2">
        <f>C401-I401</f>
        <v>-11</v>
      </c>
    </row>
    <row r="402" spans="1:14">
      <c r="A402" s="53"/>
      <c r="B402" s="49"/>
      <c r="C402" s="6">
        <v>253</v>
      </c>
      <c r="D402" s="6">
        <v>556.72799999999995</v>
      </c>
      <c r="E402" s="6">
        <v>279</v>
      </c>
      <c r="F402" s="6">
        <v>302.99200000000002</v>
      </c>
      <c r="G402" s="6">
        <v>280</v>
      </c>
      <c r="H402" s="6">
        <v>192.82300000000001</v>
      </c>
      <c r="I402" s="6">
        <v>258</v>
      </c>
      <c r="J402" s="6">
        <v>128.72499999999999</v>
      </c>
      <c r="L402" s="17">
        <f>C402-E402</f>
        <v>-26</v>
      </c>
      <c r="M402" s="18">
        <f>C402-G402</f>
        <v>-27</v>
      </c>
      <c r="N402" s="2">
        <f>C402-I402</f>
        <v>-5</v>
      </c>
    </row>
    <row r="403" spans="1:14">
      <c r="A403" s="53"/>
      <c r="B403" s="49"/>
      <c r="C403" s="6">
        <v>255</v>
      </c>
      <c r="D403" s="6">
        <v>555.75099999999998</v>
      </c>
      <c r="E403" s="6">
        <v>259</v>
      </c>
      <c r="F403" s="6">
        <v>304.47500000000002</v>
      </c>
      <c r="G403" s="6">
        <v>266</v>
      </c>
      <c r="H403" s="6">
        <v>187.851</v>
      </c>
      <c r="I403" s="6">
        <v>264</v>
      </c>
      <c r="J403" s="6">
        <v>128.935</v>
      </c>
      <c r="L403" s="17">
        <f>C403-E403</f>
        <v>-4</v>
      </c>
      <c r="M403" s="18">
        <f>C403-G403</f>
        <v>-11</v>
      </c>
      <c r="N403" s="2">
        <f>C403-I403</f>
        <v>-9</v>
      </c>
    </row>
    <row r="404" spans="1:14">
      <c r="A404" s="53"/>
      <c r="B404" s="49"/>
      <c r="C404" s="6">
        <v>269</v>
      </c>
      <c r="D404" s="6">
        <v>554.88599999999997</v>
      </c>
      <c r="E404" s="6">
        <v>270</v>
      </c>
      <c r="F404" s="6">
        <v>313.834</v>
      </c>
      <c r="G404" s="6">
        <v>277</v>
      </c>
      <c r="H404" s="6">
        <v>179.565</v>
      </c>
      <c r="I404" s="6">
        <v>269</v>
      </c>
      <c r="J404" s="6">
        <v>129.04300000000001</v>
      </c>
      <c r="L404" s="17">
        <f>C404-E404</f>
        <v>-1</v>
      </c>
      <c r="M404" s="18">
        <f>C404-G404</f>
        <v>-8</v>
      </c>
      <c r="N404" s="2">
        <f>C404-I404</f>
        <v>0</v>
      </c>
    </row>
    <row r="405" spans="1:14">
      <c r="A405" s="53"/>
      <c r="B405" s="49"/>
      <c r="C405" s="6">
        <v>254</v>
      </c>
      <c r="D405" s="6">
        <v>557.85500000000002</v>
      </c>
      <c r="E405" s="6">
        <v>263</v>
      </c>
      <c r="F405" s="6">
        <v>301.649</v>
      </c>
      <c r="G405" s="6">
        <v>264</v>
      </c>
      <c r="H405" s="6">
        <v>180.48400000000001</v>
      </c>
      <c r="I405" s="6">
        <v>266</v>
      </c>
      <c r="J405" s="6">
        <v>125.77200000000001</v>
      </c>
      <c r="L405" s="17">
        <f>C405-E405</f>
        <v>-9</v>
      </c>
      <c r="M405" s="18">
        <f>C405-G405</f>
        <v>-10</v>
      </c>
      <c r="N405" s="2">
        <f>C405-I405</f>
        <v>-12</v>
      </c>
    </row>
    <row r="406" spans="1:14">
      <c r="A406" s="53"/>
      <c r="B406" s="49"/>
      <c r="C406" s="6">
        <v>280</v>
      </c>
      <c r="D406" s="6">
        <v>551.49400000000003</v>
      </c>
      <c r="E406" s="6">
        <v>286</v>
      </c>
      <c r="F406" s="6">
        <v>307.70800000000003</v>
      </c>
      <c r="G406" s="6">
        <v>282</v>
      </c>
      <c r="H406" s="6">
        <v>191.46700000000001</v>
      </c>
      <c r="I406" s="6">
        <v>284</v>
      </c>
      <c r="J406" s="6">
        <v>129.08199999999999</v>
      </c>
      <c r="L406" s="17">
        <f>C406-E406</f>
        <v>-6</v>
      </c>
      <c r="M406" s="18">
        <f>C406-G406</f>
        <v>-2</v>
      </c>
      <c r="N406" s="2">
        <f>C406-I406</f>
        <v>-4</v>
      </c>
    </row>
    <row r="407" spans="1:14">
      <c r="A407" s="53"/>
      <c r="B407" s="49"/>
      <c r="C407" s="6">
        <v>258</v>
      </c>
      <c r="D407" s="6">
        <v>562.75699999999995</v>
      </c>
      <c r="E407" s="6">
        <v>273</v>
      </c>
      <c r="F407" s="6">
        <v>305.11200000000002</v>
      </c>
      <c r="G407" s="6">
        <v>281</v>
      </c>
      <c r="H407" s="6">
        <v>183.75899999999999</v>
      </c>
      <c r="I407" s="6">
        <v>280</v>
      </c>
      <c r="J407" s="6">
        <v>124.13500000000001</v>
      </c>
      <c r="L407" s="17">
        <f>C407-E407</f>
        <v>-15</v>
      </c>
      <c r="M407" s="18">
        <f>C407-G407</f>
        <v>-23</v>
      </c>
      <c r="N407" s="2">
        <f>C407-I407</f>
        <v>-22</v>
      </c>
    </row>
    <row r="408" spans="1:14">
      <c r="A408" s="53"/>
      <c r="B408" s="49"/>
      <c r="C408" s="6">
        <v>262</v>
      </c>
      <c r="D408" s="6">
        <v>552.35699999999997</v>
      </c>
      <c r="E408" s="6">
        <v>267</v>
      </c>
      <c r="F408" s="6">
        <v>313.66000000000003</v>
      </c>
      <c r="G408" s="6">
        <v>272</v>
      </c>
      <c r="H408" s="6">
        <v>190.34299999999999</v>
      </c>
      <c r="I408" s="6">
        <v>267</v>
      </c>
      <c r="J408" s="6">
        <v>126.375</v>
      </c>
      <c r="L408" s="17">
        <f>C408-E408</f>
        <v>-5</v>
      </c>
      <c r="M408" s="18">
        <f>C408-G408</f>
        <v>-10</v>
      </c>
      <c r="N408" s="2">
        <f>C408-I408</f>
        <v>-5</v>
      </c>
    </row>
    <row r="409" spans="1:14">
      <c r="A409" s="53"/>
      <c r="B409" s="49"/>
      <c r="C409" s="6">
        <v>272</v>
      </c>
      <c r="D409" s="6">
        <v>559.58699999999999</v>
      </c>
      <c r="E409" s="6">
        <v>277</v>
      </c>
      <c r="F409" s="6">
        <v>314.43700000000001</v>
      </c>
      <c r="G409" s="6">
        <v>275</v>
      </c>
      <c r="H409" s="6">
        <v>178.29599999999999</v>
      </c>
      <c r="I409" s="6">
        <v>271</v>
      </c>
      <c r="J409" s="6">
        <v>126.625</v>
      </c>
      <c r="L409" s="17">
        <f>C409-E409</f>
        <v>-5</v>
      </c>
      <c r="M409" s="18">
        <f>C409-G409</f>
        <v>-3</v>
      </c>
      <c r="N409" s="2">
        <f>C409-I409</f>
        <v>1</v>
      </c>
    </row>
    <row r="410" spans="1:14">
      <c r="A410" s="53"/>
      <c r="B410" s="49"/>
      <c r="C410" s="6">
        <v>254</v>
      </c>
      <c r="D410" s="6">
        <v>565.13199999999995</v>
      </c>
      <c r="E410" s="6">
        <v>279</v>
      </c>
      <c r="F410" s="6">
        <v>307.548</v>
      </c>
      <c r="G410" s="6">
        <v>275</v>
      </c>
      <c r="H410" s="6">
        <v>190.04</v>
      </c>
      <c r="I410" s="6">
        <v>261</v>
      </c>
      <c r="J410" s="6">
        <v>124.861</v>
      </c>
      <c r="L410" s="17">
        <f>C410-E410</f>
        <v>-25</v>
      </c>
      <c r="M410" s="18">
        <f>C410-G410</f>
        <v>-21</v>
      </c>
      <c r="N410" s="2">
        <f>C410-I410</f>
        <v>-7</v>
      </c>
    </row>
    <row r="411" spans="1:14">
      <c r="A411" s="53"/>
      <c r="B411" s="49"/>
      <c r="C411" s="6">
        <v>259</v>
      </c>
      <c r="D411" s="6">
        <v>556.44000000000005</v>
      </c>
      <c r="E411" s="6">
        <v>267</v>
      </c>
      <c r="F411" s="6">
        <v>314.11900000000003</v>
      </c>
      <c r="G411" s="6">
        <v>266</v>
      </c>
      <c r="H411" s="6">
        <v>180.63399999999999</v>
      </c>
      <c r="I411" s="6">
        <v>267</v>
      </c>
      <c r="J411" s="6">
        <v>127.477</v>
      </c>
      <c r="L411" s="17">
        <f>C411-E411</f>
        <v>-8</v>
      </c>
      <c r="M411" s="18">
        <f>C411-G411</f>
        <v>-7</v>
      </c>
      <c r="N411" s="2">
        <f>C411-I411</f>
        <v>-8</v>
      </c>
    </row>
    <row r="412" spans="1:14">
      <c r="A412" s="53"/>
      <c r="B412" s="49"/>
      <c r="C412" s="6">
        <v>255</v>
      </c>
      <c r="D412" s="6">
        <v>561.06600000000003</v>
      </c>
      <c r="E412" s="6">
        <v>264</v>
      </c>
      <c r="F412" s="6">
        <v>314.79300000000001</v>
      </c>
      <c r="G412" s="6">
        <v>262</v>
      </c>
      <c r="H412" s="6">
        <v>182.35499999999999</v>
      </c>
      <c r="I412" s="6">
        <v>266</v>
      </c>
      <c r="J412" s="6">
        <v>130.11099999999999</v>
      </c>
      <c r="L412" s="17">
        <f>C412-E412</f>
        <v>-9</v>
      </c>
      <c r="M412" s="18">
        <f>C412-G412</f>
        <v>-7</v>
      </c>
      <c r="N412" s="2">
        <f>C412-I412</f>
        <v>-11</v>
      </c>
    </row>
    <row r="413" spans="1:14">
      <c r="A413" s="53"/>
      <c r="B413" s="49"/>
      <c r="C413" s="6">
        <v>282</v>
      </c>
      <c r="D413" s="6">
        <v>563.30700000000002</v>
      </c>
      <c r="E413" s="6">
        <v>279</v>
      </c>
      <c r="F413" s="6">
        <v>304.97300000000001</v>
      </c>
      <c r="G413" s="6">
        <v>287</v>
      </c>
      <c r="H413" s="6">
        <v>182.39699999999999</v>
      </c>
      <c r="I413" s="6">
        <v>282</v>
      </c>
      <c r="J413" s="6">
        <v>128.20699999999999</v>
      </c>
      <c r="L413" s="17">
        <f>C413-E413</f>
        <v>3</v>
      </c>
      <c r="M413" s="18">
        <f>C413-G413</f>
        <v>-5</v>
      </c>
      <c r="N413" s="2">
        <f>C413-I413</f>
        <v>0</v>
      </c>
    </row>
    <row r="414" spans="1:14">
      <c r="A414" s="53"/>
      <c r="B414" s="49"/>
      <c r="C414" s="6">
        <v>271</v>
      </c>
      <c r="D414" s="6">
        <v>557.68200000000002</v>
      </c>
      <c r="E414" s="6">
        <v>271</v>
      </c>
      <c r="F414" s="6">
        <v>304.524</v>
      </c>
      <c r="G414" s="6">
        <v>269</v>
      </c>
      <c r="H414" s="6">
        <v>186.03200000000001</v>
      </c>
      <c r="I414" s="6">
        <v>269</v>
      </c>
      <c r="J414" s="6">
        <v>129.47300000000001</v>
      </c>
      <c r="L414" s="17">
        <f>C414-E414</f>
        <v>0</v>
      </c>
      <c r="M414" s="18">
        <f>C414-G414</f>
        <v>2</v>
      </c>
      <c r="N414" s="2">
        <f>C414-I414</f>
        <v>2</v>
      </c>
    </row>
    <row r="415" spans="1:14">
      <c r="A415" s="53"/>
      <c r="B415" s="49"/>
      <c r="C415" s="6">
        <v>273</v>
      </c>
      <c r="D415" s="6">
        <v>551.58000000000004</v>
      </c>
      <c r="E415" s="6">
        <v>270</v>
      </c>
      <c r="F415" s="6">
        <v>312.47399999999999</v>
      </c>
      <c r="G415" s="6">
        <v>279</v>
      </c>
      <c r="H415" s="6">
        <v>183.113</v>
      </c>
      <c r="I415" s="6">
        <v>276</v>
      </c>
      <c r="J415" s="6">
        <v>124.923</v>
      </c>
      <c r="L415" s="17">
        <f>C415-E415</f>
        <v>3</v>
      </c>
      <c r="M415" s="18">
        <f>C415-G415</f>
        <v>-6</v>
      </c>
      <c r="N415" s="2">
        <f>C415-I415</f>
        <v>-3</v>
      </c>
    </row>
    <row r="416" spans="1:14">
      <c r="A416" s="53"/>
      <c r="B416" s="49"/>
      <c r="C416" s="6">
        <v>265</v>
      </c>
      <c r="D416" s="6">
        <v>565.49199999999996</v>
      </c>
      <c r="E416" s="6">
        <v>271</v>
      </c>
      <c r="F416" s="6">
        <v>300.99099999999999</v>
      </c>
      <c r="G416" s="6">
        <v>275</v>
      </c>
      <c r="H416" s="6">
        <v>179.565</v>
      </c>
      <c r="I416" s="6">
        <v>269</v>
      </c>
      <c r="J416" s="6">
        <v>127.44799999999999</v>
      </c>
      <c r="L416" s="17">
        <f>C416-E416</f>
        <v>-6</v>
      </c>
      <c r="M416" s="18">
        <f>C416-G416</f>
        <v>-10</v>
      </c>
      <c r="N416" s="2">
        <f>C416-I416</f>
        <v>-4</v>
      </c>
    </row>
    <row r="417" spans="1:14">
      <c r="A417" s="53"/>
      <c r="B417" s="49"/>
      <c r="C417" s="6">
        <v>258</v>
      </c>
      <c r="D417" s="6">
        <v>565.15300000000002</v>
      </c>
      <c r="E417" s="6">
        <v>263</v>
      </c>
      <c r="F417" s="6">
        <v>314.089</v>
      </c>
      <c r="G417" s="6">
        <v>262</v>
      </c>
      <c r="H417" s="6">
        <v>179.63800000000001</v>
      </c>
      <c r="I417" s="6">
        <v>263</v>
      </c>
      <c r="J417" s="6">
        <v>124.91</v>
      </c>
      <c r="L417" s="17">
        <f>C417-E417</f>
        <v>-5</v>
      </c>
      <c r="M417" s="18">
        <f>C417-G417</f>
        <v>-4</v>
      </c>
      <c r="N417" s="2">
        <f>C417-I417</f>
        <v>-5</v>
      </c>
    </row>
    <row r="418" spans="1:14">
      <c r="A418" s="53"/>
      <c r="B418" s="49"/>
      <c r="C418" s="6">
        <v>264</v>
      </c>
      <c r="D418" s="6">
        <v>552.87900000000002</v>
      </c>
      <c r="E418" s="6">
        <v>272</v>
      </c>
      <c r="F418" s="6">
        <v>303.64699999999999</v>
      </c>
      <c r="G418" s="6">
        <v>276</v>
      </c>
      <c r="H418" s="6">
        <v>181.523</v>
      </c>
      <c r="I418" s="6">
        <v>268</v>
      </c>
      <c r="J418" s="6">
        <v>126.47</v>
      </c>
      <c r="L418" s="17">
        <f>C418-E418</f>
        <v>-8</v>
      </c>
      <c r="M418" s="18">
        <f>C418-G418</f>
        <v>-12</v>
      </c>
      <c r="N418" s="2">
        <f>C418-I418</f>
        <v>-4</v>
      </c>
    </row>
    <row r="419" spans="1:14">
      <c r="A419" s="53"/>
      <c r="B419" s="49"/>
      <c r="C419" s="6">
        <v>284</v>
      </c>
      <c r="D419" s="6">
        <v>559.86699999999996</v>
      </c>
      <c r="E419" s="6">
        <v>287</v>
      </c>
      <c r="F419" s="6">
        <v>308.30700000000002</v>
      </c>
      <c r="G419" s="6">
        <v>285</v>
      </c>
      <c r="H419" s="6">
        <v>181.078</v>
      </c>
      <c r="I419" s="6">
        <v>283</v>
      </c>
      <c r="J419" s="6">
        <v>126.041</v>
      </c>
      <c r="L419" s="17">
        <f>C419-E419</f>
        <v>-3</v>
      </c>
      <c r="M419" s="18">
        <f>C419-G419</f>
        <v>-1</v>
      </c>
      <c r="N419" s="2">
        <f>C419-I419</f>
        <v>1</v>
      </c>
    </row>
    <row r="420" spans="1:14">
      <c r="A420" s="53"/>
      <c r="B420" s="49"/>
      <c r="C420" s="6">
        <v>259</v>
      </c>
      <c r="D420" s="6">
        <v>558.40800000000002</v>
      </c>
      <c r="E420" s="6">
        <v>263</v>
      </c>
      <c r="F420" s="6">
        <v>314.404</v>
      </c>
      <c r="G420" s="6">
        <v>265</v>
      </c>
      <c r="H420" s="6">
        <v>179.31700000000001</v>
      </c>
      <c r="I420" s="6">
        <v>264</v>
      </c>
      <c r="J420" s="6">
        <v>125.551</v>
      </c>
      <c r="L420" s="17">
        <f>C420-E420</f>
        <v>-4</v>
      </c>
      <c r="M420" s="18">
        <f>C420-G420</f>
        <v>-6</v>
      </c>
      <c r="N420" s="2">
        <f>C420-I420</f>
        <v>-5</v>
      </c>
    </row>
    <row r="421" spans="1:14">
      <c r="A421" s="53"/>
      <c r="B421" s="49"/>
      <c r="C421" s="6">
        <v>269</v>
      </c>
      <c r="D421" s="6">
        <v>557.87599999999998</v>
      </c>
      <c r="E421" s="6">
        <v>275</v>
      </c>
      <c r="F421" s="6">
        <v>302.83199999999999</v>
      </c>
      <c r="G421" s="6">
        <v>273</v>
      </c>
      <c r="H421" s="6">
        <v>182.559</v>
      </c>
      <c r="I421" s="6">
        <v>277</v>
      </c>
      <c r="J421" s="6">
        <v>128.95500000000001</v>
      </c>
      <c r="L421" s="17">
        <f>C421-E421</f>
        <v>-6</v>
      </c>
      <c r="M421" s="18">
        <f>C421-G421</f>
        <v>-4</v>
      </c>
      <c r="N421" s="2">
        <f>C421-I421</f>
        <v>-8</v>
      </c>
    </row>
    <row r="422" spans="1:14">
      <c r="A422" s="53"/>
      <c r="B422" s="49"/>
      <c r="C422" s="6">
        <v>255</v>
      </c>
      <c r="D422" s="6">
        <v>563.10599999999999</v>
      </c>
      <c r="E422" s="6">
        <v>258</v>
      </c>
      <c r="F422" s="6">
        <v>306.68700000000001</v>
      </c>
      <c r="G422" s="6">
        <v>259</v>
      </c>
      <c r="H422" s="6">
        <v>185.20400000000001</v>
      </c>
      <c r="I422" s="6">
        <v>256</v>
      </c>
      <c r="J422" s="6">
        <v>122.54600000000001</v>
      </c>
      <c r="L422" s="17">
        <f>C422-E422</f>
        <v>-3</v>
      </c>
      <c r="M422" s="18">
        <f>C422-G422</f>
        <v>-4</v>
      </c>
      <c r="N422" s="2">
        <f>C422-I422</f>
        <v>-1</v>
      </c>
    </row>
    <row r="423" spans="1:14">
      <c r="A423" s="53"/>
      <c r="B423" s="50" t="s">
        <v>14</v>
      </c>
      <c r="C423" s="5">
        <v>204</v>
      </c>
      <c r="D423" s="5">
        <v>559.005</v>
      </c>
      <c r="E423" s="5">
        <v>217</v>
      </c>
      <c r="F423" s="5">
        <v>316.25599999999997</v>
      </c>
      <c r="G423" s="5">
        <v>207</v>
      </c>
      <c r="H423" s="5">
        <v>184.40700000000001</v>
      </c>
      <c r="I423" s="5">
        <v>207</v>
      </c>
      <c r="J423" s="5">
        <v>127.566</v>
      </c>
      <c r="K423" s="2" t="s">
        <v>14</v>
      </c>
      <c r="L423" s="17">
        <f>C423-E423</f>
        <v>-13</v>
      </c>
      <c r="M423" s="18">
        <f>C423-G423</f>
        <v>-3</v>
      </c>
      <c r="N423" s="2">
        <f>C423-I423</f>
        <v>-3</v>
      </c>
    </row>
    <row r="424" spans="1:14">
      <c r="A424" s="53"/>
      <c r="B424" s="50"/>
      <c r="C424" s="5">
        <v>195</v>
      </c>
      <c r="D424" s="5">
        <v>552.17600000000004</v>
      </c>
      <c r="E424" s="5">
        <v>207</v>
      </c>
      <c r="F424" s="5">
        <v>316.42200000000003</v>
      </c>
      <c r="G424" s="5">
        <v>206</v>
      </c>
      <c r="H424" s="5">
        <v>184.64699999999999</v>
      </c>
      <c r="I424" s="5">
        <v>206</v>
      </c>
      <c r="J424" s="5">
        <v>128.703</v>
      </c>
      <c r="L424" s="17">
        <f>C424-E424</f>
        <v>-12</v>
      </c>
      <c r="M424" s="18">
        <f>C424-G424</f>
        <v>-11</v>
      </c>
      <c r="N424" s="2">
        <f>C424-I424</f>
        <v>-11</v>
      </c>
    </row>
    <row r="425" spans="1:14">
      <c r="A425" s="53"/>
      <c r="B425" s="50"/>
      <c r="C425" s="5">
        <v>205</v>
      </c>
      <c r="D425" s="5">
        <v>555.58100000000002</v>
      </c>
      <c r="E425" s="5">
        <v>215</v>
      </c>
      <c r="F425" s="5">
        <v>316.536</v>
      </c>
      <c r="G425" s="5">
        <v>206</v>
      </c>
      <c r="H425" s="5">
        <v>184.239</v>
      </c>
      <c r="I425" s="5">
        <v>207</v>
      </c>
      <c r="J425" s="5">
        <v>126.997</v>
      </c>
      <c r="L425" s="17">
        <f>C425-E425</f>
        <v>-10</v>
      </c>
      <c r="M425" s="18">
        <f>C425-G425</f>
        <v>-1</v>
      </c>
      <c r="N425" s="2">
        <f>C425-I425</f>
        <v>-2</v>
      </c>
    </row>
    <row r="426" spans="1:14">
      <c r="A426" s="53"/>
      <c r="B426" s="50"/>
      <c r="C426" s="5">
        <v>197</v>
      </c>
      <c r="D426" s="5">
        <v>553.56600000000003</v>
      </c>
      <c r="E426" s="5">
        <v>199</v>
      </c>
      <c r="F426" s="5">
        <v>304.64800000000002</v>
      </c>
      <c r="G426" s="5">
        <v>200</v>
      </c>
      <c r="H426" s="5">
        <v>187.97</v>
      </c>
      <c r="I426" s="5">
        <v>201</v>
      </c>
      <c r="J426" s="5">
        <v>129.125</v>
      </c>
      <c r="L426" s="17">
        <f>C426-E426</f>
        <v>-2</v>
      </c>
      <c r="M426" s="18">
        <f>C426-G426</f>
        <v>-3</v>
      </c>
      <c r="N426" s="2">
        <f>C426-I426</f>
        <v>-4</v>
      </c>
    </row>
    <row r="427" spans="1:14">
      <c r="A427" s="53"/>
      <c r="B427" s="50"/>
      <c r="C427" s="5">
        <v>197</v>
      </c>
      <c r="D427" s="5">
        <v>557.90899999999999</v>
      </c>
      <c r="E427" s="5">
        <v>201</v>
      </c>
      <c r="F427" s="5">
        <v>303.42700000000002</v>
      </c>
      <c r="G427" s="5">
        <v>201</v>
      </c>
      <c r="H427" s="5">
        <v>184.26599999999999</v>
      </c>
      <c r="I427" s="5">
        <v>200</v>
      </c>
      <c r="J427" s="5">
        <v>130.43600000000001</v>
      </c>
      <c r="L427" s="17">
        <f>C427-E427</f>
        <v>-4</v>
      </c>
      <c r="M427" s="18">
        <f>C427-G427</f>
        <v>-4</v>
      </c>
      <c r="N427" s="2">
        <f>C427-I427</f>
        <v>-3</v>
      </c>
    </row>
    <row r="428" spans="1:14">
      <c r="A428" s="53"/>
      <c r="B428" s="50"/>
      <c r="C428" s="5">
        <v>196</v>
      </c>
      <c r="D428" s="5">
        <v>555.93799999999999</v>
      </c>
      <c r="E428" s="5">
        <v>199</v>
      </c>
      <c r="F428" s="5">
        <v>313.25400000000002</v>
      </c>
      <c r="G428" s="5">
        <v>199</v>
      </c>
      <c r="H428" s="5">
        <v>184.93600000000001</v>
      </c>
      <c r="I428" s="5">
        <v>200</v>
      </c>
      <c r="J428" s="5">
        <v>127.831</v>
      </c>
      <c r="L428" s="17">
        <f>C428-E428</f>
        <v>-3</v>
      </c>
      <c r="M428" s="18">
        <f>C428-G428</f>
        <v>-3</v>
      </c>
      <c r="N428" s="2">
        <f>C428-I428</f>
        <v>-4</v>
      </c>
    </row>
    <row r="429" spans="1:14">
      <c r="A429" s="53"/>
      <c r="B429" s="50"/>
      <c r="C429" s="5">
        <v>201</v>
      </c>
      <c r="D429" s="5">
        <v>566.66700000000003</v>
      </c>
      <c r="E429" s="5">
        <v>204</v>
      </c>
      <c r="F429" s="5">
        <v>302.88099999999997</v>
      </c>
      <c r="G429" s="5">
        <v>203</v>
      </c>
      <c r="H429" s="5">
        <v>186.93700000000001</v>
      </c>
      <c r="I429" s="5">
        <v>204</v>
      </c>
      <c r="J429" s="5">
        <v>129.10599999999999</v>
      </c>
      <c r="L429" s="17">
        <f>C429-E429</f>
        <v>-3</v>
      </c>
      <c r="M429" s="18">
        <f>C429-G429</f>
        <v>-2</v>
      </c>
      <c r="N429" s="2">
        <f>C429-I429</f>
        <v>-3</v>
      </c>
    </row>
    <row r="430" spans="1:14">
      <c r="A430" s="53"/>
      <c r="B430" s="50"/>
      <c r="C430" s="5">
        <v>197</v>
      </c>
      <c r="D430" s="5">
        <v>558.86</v>
      </c>
      <c r="E430" s="5">
        <v>205</v>
      </c>
      <c r="F430" s="5">
        <v>301.83</v>
      </c>
      <c r="G430" s="5">
        <v>202</v>
      </c>
      <c r="H430" s="5">
        <v>187.446</v>
      </c>
      <c r="I430" s="5">
        <v>203</v>
      </c>
      <c r="J430" s="5">
        <v>127.91</v>
      </c>
      <c r="L430" s="17">
        <f>C430-E430</f>
        <v>-8</v>
      </c>
      <c r="M430" s="18">
        <f>C430-G430</f>
        <v>-5</v>
      </c>
      <c r="N430" s="2">
        <f>C430-I430</f>
        <v>-6</v>
      </c>
    </row>
    <row r="431" spans="1:14">
      <c r="A431" s="53"/>
      <c r="B431" s="50"/>
      <c r="C431" s="5">
        <v>203</v>
      </c>
      <c r="D431" s="5">
        <v>565.48400000000004</v>
      </c>
      <c r="E431" s="5">
        <v>209</v>
      </c>
      <c r="F431" s="5">
        <v>302.66899999999998</v>
      </c>
      <c r="G431" s="5">
        <v>208</v>
      </c>
      <c r="H431" s="5">
        <v>186.48400000000001</v>
      </c>
      <c r="I431" s="5">
        <v>207</v>
      </c>
      <c r="J431" s="5">
        <v>131.072</v>
      </c>
      <c r="L431" s="17">
        <f>C431-E431</f>
        <v>-6</v>
      </c>
      <c r="M431" s="18">
        <f>C431-G431</f>
        <v>-5</v>
      </c>
      <c r="N431" s="2">
        <f>C431-I431</f>
        <v>-4</v>
      </c>
    </row>
    <row r="432" spans="1:14">
      <c r="A432" s="53"/>
      <c r="B432" s="50"/>
      <c r="C432" s="5">
        <v>196</v>
      </c>
      <c r="D432" s="5">
        <v>562.62800000000004</v>
      </c>
      <c r="E432" s="5">
        <v>199</v>
      </c>
      <c r="F432" s="5">
        <v>316.04899999999998</v>
      </c>
      <c r="G432" s="5">
        <v>199</v>
      </c>
      <c r="H432" s="5">
        <v>184.40600000000001</v>
      </c>
      <c r="I432" s="5">
        <v>199</v>
      </c>
      <c r="J432" s="5">
        <v>127.66500000000001</v>
      </c>
      <c r="L432" s="17">
        <f>C432-E432</f>
        <v>-3</v>
      </c>
      <c r="M432" s="18">
        <f>C432-G432</f>
        <v>-3</v>
      </c>
      <c r="N432" s="2">
        <f>C432-I432</f>
        <v>-3</v>
      </c>
    </row>
    <row r="433" spans="1:14">
      <c r="A433" s="53"/>
      <c r="B433" s="50"/>
      <c r="C433" s="5">
        <v>200</v>
      </c>
      <c r="D433" s="5">
        <v>562.38800000000003</v>
      </c>
      <c r="E433" s="5">
        <v>212</v>
      </c>
      <c r="F433" s="5">
        <v>302.7</v>
      </c>
      <c r="G433" s="5">
        <v>210</v>
      </c>
      <c r="H433" s="5">
        <v>184.46799999999999</v>
      </c>
      <c r="I433" s="5">
        <v>210</v>
      </c>
      <c r="J433" s="5">
        <v>128.398</v>
      </c>
      <c r="L433" s="17">
        <f>C433-E433</f>
        <v>-12</v>
      </c>
      <c r="M433" s="18">
        <f>C433-G433</f>
        <v>-10</v>
      </c>
      <c r="N433" s="2">
        <f>C433-I433</f>
        <v>-10</v>
      </c>
    </row>
    <row r="434" spans="1:14">
      <c r="A434" s="53"/>
      <c r="B434" s="50"/>
      <c r="C434" s="5">
        <v>194</v>
      </c>
      <c r="D434" s="5">
        <v>556.68899999999996</v>
      </c>
      <c r="E434" s="5">
        <v>200</v>
      </c>
      <c r="F434" s="5">
        <v>301.91199999999998</v>
      </c>
      <c r="G434" s="5">
        <v>198</v>
      </c>
      <c r="H434" s="5">
        <v>185.572</v>
      </c>
      <c r="I434" s="5">
        <v>197</v>
      </c>
      <c r="J434" s="5">
        <v>130.40899999999999</v>
      </c>
      <c r="L434" s="17">
        <f>C434-E434</f>
        <v>-6</v>
      </c>
      <c r="M434" s="18">
        <f>C434-G434</f>
        <v>-4</v>
      </c>
      <c r="N434" s="2">
        <f>C434-I434</f>
        <v>-3</v>
      </c>
    </row>
    <row r="435" spans="1:14">
      <c r="A435" s="53"/>
      <c r="B435" s="50"/>
      <c r="C435" s="5">
        <v>197</v>
      </c>
      <c r="D435" s="5">
        <v>555.62199999999996</v>
      </c>
      <c r="E435" s="5">
        <v>205</v>
      </c>
      <c r="F435" s="5">
        <v>301.887</v>
      </c>
      <c r="G435" s="5">
        <v>203</v>
      </c>
      <c r="H435" s="5">
        <v>184.96199999999999</v>
      </c>
      <c r="I435" s="5">
        <v>204</v>
      </c>
      <c r="J435" s="5">
        <v>128.56299999999999</v>
      </c>
      <c r="L435" s="17">
        <f>C435-E435</f>
        <v>-8</v>
      </c>
      <c r="M435" s="18">
        <f>C435-G435</f>
        <v>-6</v>
      </c>
      <c r="N435" s="2">
        <f>C435-I435</f>
        <v>-7</v>
      </c>
    </row>
    <row r="436" spans="1:14">
      <c r="A436" s="53"/>
      <c r="B436" s="50"/>
      <c r="C436" s="5">
        <v>197</v>
      </c>
      <c r="D436" s="5">
        <v>552.9</v>
      </c>
      <c r="E436" s="5">
        <v>213</v>
      </c>
      <c r="F436" s="5">
        <v>302.899</v>
      </c>
      <c r="G436" s="5">
        <v>207</v>
      </c>
      <c r="H436" s="5">
        <v>183.965</v>
      </c>
      <c r="I436" s="5">
        <v>208</v>
      </c>
      <c r="J436" s="5">
        <v>128.99299999999999</v>
      </c>
      <c r="L436" s="17">
        <f>C436-E436</f>
        <v>-16</v>
      </c>
      <c r="M436" s="18">
        <f>C436-G436</f>
        <v>-10</v>
      </c>
      <c r="N436" s="2">
        <f>C436-I436</f>
        <v>-11</v>
      </c>
    </row>
    <row r="437" spans="1:14">
      <c r="A437" s="53"/>
      <c r="B437" s="50"/>
      <c r="C437" s="5">
        <v>198</v>
      </c>
      <c r="D437" s="5">
        <v>553.20000000000005</v>
      </c>
      <c r="E437" s="5">
        <v>200</v>
      </c>
      <c r="F437" s="5">
        <v>304.52699999999999</v>
      </c>
      <c r="G437" s="5">
        <v>198</v>
      </c>
      <c r="H437" s="5">
        <v>186.14699999999999</v>
      </c>
      <c r="I437" s="5">
        <v>199</v>
      </c>
      <c r="J437" s="5">
        <v>130.08500000000001</v>
      </c>
      <c r="L437" s="17">
        <f>C437-E437</f>
        <v>-2</v>
      </c>
      <c r="M437" s="18">
        <f>C437-G437</f>
        <v>0</v>
      </c>
      <c r="N437" s="2">
        <f>C437-I437</f>
        <v>-1</v>
      </c>
    </row>
    <row r="438" spans="1:14">
      <c r="A438" s="53"/>
      <c r="B438" s="50"/>
      <c r="C438" s="5">
        <v>197</v>
      </c>
      <c r="D438" s="5">
        <v>554.26700000000005</v>
      </c>
      <c r="E438" s="5">
        <v>215</v>
      </c>
      <c r="F438" s="5">
        <v>311.08</v>
      </c>
      <c r="G438" s="5">
        <v>201</v>
      </c>
      <c r="H438" s="5">
        <v>181.11199999999999</v>
      </c>
      <c r="I438" s="5">
        <v>202</v>
      </c>
      <c r="J438" s="5">
        <v>122.598</v>
      </c>
      <c r="L438" s="17">
        <f>C438-E438</f>
        <v>-18</v>
      </c>
      <c r="M438" s="18">
        <f>C438-G438</f>
        <v>-4</v>
      </c>
      <c r="N438" s="2">
        <f>C438-I438</f>
        <v>-5</v>
      </c>
    </row>
    <row r="439" spans="1:14">
      <c r="A439" s="53"/>
      <c r="B439" s="50"/>
      <c r="C439" s="5">
        <v>213</v>
      </c>
      <c r="D439" s="5">
        <v>564.30700000000002</v>
      </c>
      <c r="E439" s="5">
        <v>217</v>
      </c>
      <c r="F439" s="5">
        <v>306.43700000000001</v>
      </c>
      <c r="G439" s="5">
        <v>199</v>
      </c>
      <c r="H439" s="5">
        <v>185.15</v>
      </c>
      <c r="I439" s="5">
        <v>200</v>
      </c>
      <c r="J439" s="5">
        <v>128.36099999999999</v>
      </c>
      <c r="L439" s="17">
        <f>C439-E439</f>
        <v>-4</v>
      </c>
      <c r="M439" s="18">
        <f>C439-G439</f>
        <v>14</v>
      </c>
      <c r="N439" s="2">
        <f>C439-I439</f>
        <v>13</v>
      </c>
    </row>
    <row r="440" spans="1:14">
      <c r="A440" s="53"/>
      <c r="B440" s="50"/>
      <c r="C440" s="5">
        <v>202</v>
      </c>
      <c r="D440" s="5">
        <v>554.07899999999995</v>
      </c>
      <c r="E440" s="5">
        <v>204</v>
      </c>
      <c r="F440" s="5">
        <v>305.43200000000002</v>
      </c>
      <c r="G440" s="5">
        <v>208</v>
      </c>
      <c r="H440" s="5">
        <v>187.45500000000001</v>
      </c>
      <c r="I440" s="5">
        <v>205</v>
      </c>
      <c r="J440" s="5">
        <v>125.776</v>
      </c>
      <c r="L440" s="17">
        <f>C440-E440</f>
        <v>-2</v>
      </c>
      <c r="M440" s="18">
        <f>C440-G440</f>
        <v>-6</v>
      </c>
      <c r="N440" s="2">
        <f>C440-I440</f>
        <v>-3</v>
      </c>
    </row>
    <row r="441" spans="1:14">
      <c r="A441" s="53"/>
      <c r="B441" s="50"/>
      <c r="C441" s="5">
        <v>201</v>
      </c>
      <c r="D441" s="5">
        <v>563.85400000000004</v>
      </c>
      <c r="E441" s="5">
        <v>211</v>
      </c>
      <c r="F441" s="5">
        <v>310.80900000000003</v>
      </c>
      <c r="G441" s="5">
        <v>205</v>
      </c>
      <c r="H441" s="5">
        <v>181.446</v>
      </c>
      <c r="I441" s="5">
        <v>205</v>
      </c>
      <c r="J441" s="5">
        <v>128.74</v>
      </c>
      <c r="L441" s="17">
        <f>C441-E441</f>
        <v>-10</v>
      </c>
      <c r="M441" s="18">
        <f>C441-G441</f>
        <v>-4</v>
      </c>
      <c r="N441" s="2">
        <f>C441-I441</f>
        <v>-4</v>
      </c>
    </row>
    <row r="442" spans="1:14">
      <c r="A442" s="53"/>
      <c r="B442" s="50"/>
      <c r="C442" s="5">
        <v>195</v>
      </c>
      <c r="D442" s="5">
        <v>552.89499999999998</v>
      </c>
      <c r="E442" s="5">
        <v>203</v>
      </c>
      <c r="F442" s="5">
        <v>313.5</v>
      </c>
      <c r="G442" s="5">
        <v>200</v>
      </c>
      <c r="H442" s="5">
        <v>182.755</v>
      </c>
      <c r="I442" s="5">
        <v>203</v>
      </c>
      <c r="J442" s="5">
        <v>129.70400000000001</v>
      </c>
      <c r="L442" s="17">
        <f>C442-E442</f>
        <v>-8</v>
      </c>
      <c r="M442" s="18">
        <f>C442-G442</f>
        <v>-5</v>
      </c>
      <c r="N442" s="2">
        <f>C442-I442</f>
        <v>-8</v>
      </c>
    </row>
    <row r="443" spans="1:14">
      <c r="A443" s="53"/>
      <c r="B443" s="50"/>
      <c r="C443" s="5">
        <v>198</v>
      </c>
      <c r="D443" s="5">
        <v>559.16</v>
      </c>
      <c r="E443" s="5">
        <v>205</v>
      </c>
      <c r="F443" s="5">
        <v>312.40800000000002</v>
      </c>
      <c r="G443" s="5">
        <v>198</v>
      </c>
      <c r="H443" s="5">
        <v>182.21799999999999</v>
      </c>
      <c r="I443" s="5">
        <v>198</v>
      </c>
      <c r="J443" s="5">
        <v>127.57</v>
      </c>
      <c r="L443" s="17">
        <f>C443-E443</f>
        <v>-7</v>
      </c>
      <c r="M443" s="18">
        <f>C443-G443</f>
        <v>0</v>
      </c>
      <c r="N443" s="2">
        <f>C443-I443</f>
        <v>0</v>
      </c>
    </row>
    <row r="444" spans="1:14">
      <c r="A444" s="53"/>
      <c r="B444" s="50"/>
      <c r="C444" s="5">
        <v>199</v>
      </c>
      <c r="D444" s="5">
        <v>562.149</v>
      </c>
      <c r="E444" s="5">
        <v>213</v>
      </c>
      <c r="F444" s="5">
        <v>304.03500000000003</v>
      </c>
      <c r="G444" s="5">
        <v>211</v>
      </c>
      <c r="H444" s="5">
        <v>186.273</v>
      </c>
      <c r="I444" s="5">
        <v>211</v>
      </c>
      <c r="J444" s="5">
        <v>125.19799999999999</v>
      </c>
      <c r="L444" s="17">
        <f>C444-E444</f>
        <v>-14</v>
      </c>
      <c r="M444" s="18">
        <f>C444-G444</f>
        <v>-12</v>
      </c>
      <c r="N444" s="2">
        <f>C444-I444</f>
        <v>-12</v>
      </c>
    </row>
    <row r="445" spans="1:14">
      <c r="A445" s="53"/>
      <c r="B445" s="50"/>
      <c r="C445" s="5">
        <v>208</v>
      </c>
      <c r="D445" s="5">
        <v>558.51</v>
      </c>
      <c r="E445" s="5">
        <v>215</v>
      </c>
      <c r="F445" s="5">
        <v>306.28800000000001</v>
      </c>
      <c r="G445" s="5">
        <v>211</v>
      </c>
      <c r="H445" s="5">
        <v>176.00299999999999</v>
      </c>
      <c r="I445" s="5">
        <v>207</v>
      </c>
      <c r="J445" s="5">
        <v>127.009</v>
      </c>
      <c r="L445" s="17">
        <f>C445-E445</f>
        <v>-7</v>
      </c>
      <c r="M445" s="18">
        <f>C445-G445</f>
        <v>-3</v>
      </c>
      <c r="N445" s="2">
        <f>C445-I445</f>
        <v>1</v>
      </c>
    </row>
    <row r="446" spans="1:14">
      <c r="A446" s="53"/>
      <c r="B446" s="50"/>
      <c r="C446" s="5">
        <v>195</v>
      </c>
      <c r="D446" s="5">
        <v>555.72400000000005</v>
      </c>
      <c r="E446" s="5">
        <v>202</v>
      </c>
      <c r="F446" s="5">
        <v>301.84300000000002</v>
      </c>
      <c r="G446" s="5">
        <v>198</v>
      </c>
      <c r="H446" s="5">
        <v>184.99100000000001</v>
      </c>
      <c r="I446" s="5">
        <v>199</v>
      </c>
      <c r="J446" s="5">
        <v>129.43100000000001</v>
      </c>
      <c r="L446" s="17">
        <f>C446-E446</f>
        <v>-7</v>
      </c>
      <c r="M446" s="18">
        <f>C446-G446</f>
        <v>-3</v>
      </c>
      <c r="N446" s="2">
        <f>C446-I446</f>
        <v>-4</v>
      </c>
    </row>
    <row r="447" spans="1:14">
      <c r="A447" s="53"/>
      <c r="B447" s="50"/>
      <c r="C447" s="5">
        <v>192</v>
      </c>
      <c r="D447" s="5">
        <v>560.56600000000003</v>
      </c>
      <c r="E447" s="5">
        <v>209</v>
      </c>
      <c r="F447" s="5">
        <v>302.10399999999998</v>
      </c>
      <c r="G447" s="5">
        <v>202</v>
      </c>
      <c r="H447" s="5">
        <v>183.95699999999999</v>
      </c>
      <c r="I447" s="5">
        <v>200</v>
      </c>
      <c r="J447" s="5">
        <v>129.714</v>
      </c>
      <c r="L447" s="17">
        <f>C447-E447</f>
        <v>-17</v>
      </c>
      <c r="M447" s="18">
        <f>C447-G447</f>
        <v>-10</v>
      </c>
      <c r="N447" s="2">
        <f>C447-I447</f>
        <v>-8</v>
      </c>
    </row>
    <row r="448" spans="1:14">
      <c r="A448" s="53"/>
      <c r="B448" s="50"/>
      <c r="C448" s="5">
        <v>198</v>
      </c>
      <c r="D448" s="5">
        <v>563.03899999999999</v>
      </c>
      <c r="E448" s="5">
        <v>202</v>
      </c>
      <c r="F448" s="5">
        <v>301.827</v>
      </c>
      <c r="G448" s="5">
        <v>201</v>
      </c>
      <c r="H448" s="5">
        <v>184.08600000000001</v>
      </c>
      <c r="I448" s="5">
        <v>201</v>
      </c>
      <c r="J448" s="5">
        <v>129.58600000000001</v>
      </c>
      <c r="L448" s="17">
        <f>C448-E448</f>
        <v>-4</v>
      </c>
      <c r="M448" s="18">
        <f>C448-G448</f>
        <v>-3</v>
      </c>
      <c r="N448" s="2">
        <f>C448-I448</f>
        <v>-3</v>
      </c>
    </row>
    <row r="449" spans="1:14">
      <c r="A449" s="53"/>
      <c r="B449" s="50"/>
      <c r="C449" s="5">
        <v>199</v>
      </c>
      <c r="D449" s="5">
        <v>561.44399999999996</v>
      </c>
      <c r="E449" s="5">
        <v>210</v>
      </c>
      <c r="F449" s="5">
        <v>315.779</v>
      </c>
      <c r="G449" s="5">
        <v>199</v>
      </c>
      <c r="H449" s="5">
        <v>184.50299999999999</v>
      </c>
      <c r="I449" s="5">
        <v>199</v>
      </c>
      <c r="J449" s="5">
        <v>132.07599999999999</v>
      </c>
      <c r="L449" s="17">
        <f>C449-E449</f>
        <v>-11</v>
      </c>
      <c r="M449" s="18">
        <f>C449-G449</f>
        <v>0</v>
      </c>
      <c r="N449" s="2">
        <f>C449-I449</f>
        <v>0</v>
      </c>
    </row>
    <row r="450" spans="1:14">
      <c r="A450" s="53"/>
      <c r="B450" s="50"/>
      <c r="C450" s="5">
        <v>208</v>
      </c>
      <c r="D450" s="5">
        <v>556.10799999999995</v>
      </c>
      <c r="E450" s="5">
        <v>219</v>
      </c>
      <c r="F450" s="5">
        <v>315.69</v>
      </c>
      <c r="G450" s="5">
        <v>211</v>
      </c>
      <c r="H450" s="5">
        <v>184.1</v>
      </c>
      <c r="I450" s="5">
        <v>215</v>
      </c>
      <c r="J450" s="5">
        <v>126.536</v>
      </c>
      <c r="L450" s="17">
        <f>C450-E450</f>
        <v>-11</v>
      </c>
      <c r="M450" s="18">
        <f>C450-G450</f>
        <v>-3</v>
      </c>
      <c r="N450" s="2">
        <f>C450-I450</f>
        <v>-7</v>
      </c>
    </row>
    <row r="451" spans="1:14">
      <c r="A451" s="53"/>
      <c r="B451" s="50"/>
      <c r="C451" s="5">
        <v>198</v>
      </c>
      <c r="D451" s="5">
        <v>562.84100000000001</v>
      </c>
      <c r="E451" s="5">
        <v>210</v>
      </c>
      <c r="F451" s="5">
        <v>303.92</v>
      </c>
      <c r="G451" s="5">
        <v>206</v>
      </c>
      <c r="H451" s="5">
        <v>183.959</v>
      </c>
      <c r="I451" s="5">
        <v>203</v>
      </c>
      <c r="J451" s="5">
        <v>127.92700000000001</v>
      </c>
      <c r="L451" s="17">
        <f>C451-E451</f>
        <v>-12</v>
      </c>
      <c r="M451" s="18">
        <f>C451-G451</f>
        <v>-8</v>
      </c>
      <c r="N451" s="2">
        <f>C451-I451</f>
        <v>-5</v>
      </c>
    </row>
    <row r="452" spans="1:14">
      <c r="A452" s="54"/>
      <c r="B452" s="51"/>
      <c r="C452" s="5">
        <v>200</v>
      </c>
      <c r="D452" s="5">
        <v>563.46100000000001</v>
      </c>
      <c r="E452" s="5">
        <v>204</v>
      </c>
      <c r="F452" s="5">
        <v>301.48399999999998</v>
      </c>
      <c r="G452" s="5">
        <v>203</v>
      </c>
      <c r="H452" s="5">
        <v>183.78100000000001</v>
      </c>
      <c r="I452" s="5">
        <v>204</v>
      </c>
      <c r="J452" s="5">
        <v>126.92400000000001</v>
      </c>
      <c r="L452" s="17">
        <f>C452-E452</f>
        <v>-4</v>
      </c>
      <c r="M452" s="18">
        <f>C452-G452</f>
        <v>-3</v>
      </c>
      <c r="N452" s="2">
        <f>C452-I452</f>
        <v>-4</v>
      </c>
    </row>
  </sheetData>
  <mergeCells count="27">
    <mergeCell ref="C1:D1"/>
    <mergeCell ref="E1:F1"/>
    <mergeCell ref="G1:H1"/>
    <mergeCell ref="I1:J1"/>
    <mergeCell ref="Q2:T2"/>
    <mergeCell ref="V2:Y2"/>
    <mergeCell ref="AA2:AD2"/>
    <mergeCell ref="A3:A92"/>
    <mergeCell ref="B3:B32"/>
    <mergeCell ref="B33:B62"/>
    <mergeCell ref="B63:B92"/>
    <mergeCell ref="A93:A182"/>
    <mergeCell ref="B93:B122"/>
    <mergeCell ref="B123:B152"/>
    <mergeCell ref="B153:B182"/>
    <mergeCell ref="A183:A272"/>
    <mergeCell ref="B183:B212"/>
    <mergeCell ref="B213:B242"/>
    <mergeCell ref="B243:B272"/>
    <mergeCell ref="A273:A362"/>
    <mergeCell ref="B273:B302"/>
    <mergeCell ref="B303:B332"/>
    <mergeCell ref="B333:B362"/>
    <mergeCell ref="A363:A452"/>
    <mergeCell ref="B363:B392"/>
    <mergeCell ref="B393:B422"/>
    <mergeCell ref="B423:B45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topLeftCell="E1" workbookViewId="0">
      <selection activeCell="H6" sqref="H6"/>
    </sheetView>
  </sheetViews>
  <sheetFormatPr defaultRowHeight="14.4"/>
  <cols>
    <col min="2" max="2" width="11.88671875" style="2" customWidth="1"/>
    <col min="3" max="3" width="19.5546875" style="2" customWidth="1"/>
    <col min="4" max="4" width="19.77734375" style="2" customWidth="1"/>
    <col min="5" max="5" width="17.21875" style="2" customWidth="1"/>
    <col min="6" max="6" width="21.33203125" style="2" customWidth="1"/>
    <col min="7" max="7" width="16.5546875" style="2" customWidth="1"/>
    <col min="8" max="8" width="18.5546875" style="2" customWidth="1"/>
    <col min="9" max="9" width="13.44140625" customWidth="1"/>
  </cols>
  <sheetData>
    <row r="1" spans="2:8" ht="21">
      <c r="B1" s="11"/>
      <c r="C1" s="58" t="s">
        <v>57</v>
      </c>
      <c r="D1" s="58"/>
      <c r="E1" s="58"/>
      <c r="F1" s="58"/>
      <c r="G1" s="58"/>
      <c r="H1" s="58"/>
    </row>
    <row r="2" spans="2:8" ht="21">
      <c r="B2" s="12" t="s">
        <v>0</v>
      </c>
      <c r="C2" s="13" t="s">
        <v>20</v>
      </c>
      <c r="D2" s="14" t="s">
        <v>21</v>
      </c>
      <c r="E2" s="14" t="s">
        <v>22</v>
      </c>
      <c r="F2" s="14" t="s">
        <v>23</v>
      </c>
      <c r="G2" s="14" t="s">
        <v>24</v>
      </c>
      <c r="H2" s="15" t="s">
        <v>25</v>
      </c>
    </row>
    <row r="3" spans="2:8" ht="21">
      <c r="B3" s="12">
        <v>100</v>
      </c>
      <c r="C3" s="11" t="s">
        <v>27</v>
      </c>
      <c r="D3" s="11" t="s">
        <v>28</v>
      </c>
      <c r="E3" s="11" t="s">
        <v>29</v>
      </c>
      <c r="F3" s="11" t="s">
        <v>26</v>
      </c>
      <c r="G3" s="11" t="s">
        <v>26</v>
      </c>
      <c r="H3" s="11" t="s">
        <v>26</v>
      </c>
    </row>
    <row r="4" spans="2:8" ht="21">
      <c r="B4" s="12">
        <v>200</v>
      </c>
      <c r="C4" s="11" t="s">
        <v>26</v>
      </c>
      <c r="D4" s="11" t="s">
        <v>28</v>
      </c>
      <c r="E4" s="11" t="s">
        <v>29</v>
      </c>
      <c r="F4" s="11" t="s">
        <v>28</v>
      </c>
      <c r="G4" s="11" t="s">
        <v>29</v>
      </c>
      <c r="H4" s="11" t="s">
        <v>29</v>
      </c>
    </row>
    <row r="5" spans="2:8" ht="21">
      <c r="B5" s="12">
        <v>300</v>
      </c>
      <c r="C5" s="11" t="s">
        <v>27</v>
      </c>
      <c r="D5" s="11" t="s">
        <v>28</v>
      </c>
      <c r="E5" s="11" t="s">
        <v>29</v>
      </c>
      <c r="F5" s="11" t="s">
        <v>28</v>
      </c>
      <c r="G5" s="11" t="s">
        <v>26</v>
      </c>
      <c r="H5" s="11" t="s">
        <v>26</v>
      </c>
    </row>
    <row r="6" spans="2:8" ht="21">
      <c r="B6" s="12">
        <v>400</v>
      </c>
      <c r="C6" s="11" t="s">
        <v>27</v>
      </c>
      <c r="D6" s="11" t="s">
        <v>28</v>
      </c>
      <c r="E6" s="11" t="s">
        <v>29</v>
      </c>
      <c r="F6" s="11" t="s">
        <v>27</v>
      </c>
      <c r="G6" s="11" t="s">
        <v>27</v>
      </c>
      <c r="H6" s="11" t="s">
        <v>28</v>
      </c>
    </row>
    <row r="7" spans="2:8" ht="21">
      <c r="B7" s="12">
        <v>500</v>
      </c>
      <c r="C7" s="11" t="s">
        <v>27</v>
      </c>
      <c r="D7" s="11" t="s">
        <v>28</v>
      </c>
      <c r="E7" s="11" t="s">
        <v>29</v>
      </c>
      <c r="F7" s="11" t="s">
        <v>26</v>
      </c>
      <c r="G7" s="11" t="s">
        <v>27</v>
      </c>
      <c r="H7" s="11" t="s">
        <v>28</v>
      </c>
    </row>
    <row r="8" spans="2:8" ht="21">
      <c r="B8" s="11"/>
      <c r="C8" s="11"/>
      <c r="D8" s="11"/>
      <c r="E8" s="11"/>
      <c r="F8" s="11"/>
      <c r="G8" s="11"/>
      <c r="H8" s="11"/>
    </row>
    <row r="9" spans="2:8" ht="21">
      <c r="B9" s="11"/>
      <c r="C9" s="11"/>
      <c r="D9" s="11"/>
      <c r="E9" s="11"/>
      <c r="F9" s="11"/>
      <c r="G9" s="11"/>
      <c r="H9" s="11"/>
    </row>
  </sheetData>
  <mergeCells count="1">
    <mergeCell ref="C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1"/>
  <sheetViews>
    <sheetView topLeftCell="H27" workbookViewId="0">
      <selection activeCell="Q55" sqref="Q55"/>
    </sheetView>
  </sheetViews>
  <sheetFormatPr defaultRowHeight="14.4"/>
  <cols>
    <col min="1" max="2" width="9.33203125" style="2"/>
    <col min="3" max="3" width="15.44140625" customWidth="1"/>
    <col min="4" max="4" width="12.21875" customWidth="1"/>
    <col min="5" max="9" width="15.44140625" style="2" customWidth="1"/>
    <col min="10" max="10" width="10.21875" bestFit="1" customWidth="1"/>
    <col min="11" max="11" width="16.21875" customWidth="1"/>
    <col min="12" max="12" width="11.44140625" style="2" customWidth="1"/>
    <col min="13" max="13" width="12.5546875" customWidth="1"/>
    <col min="18" max="18" width="16.21875" style="34" customWidth="1"/>
    <col min="19" max="19" width="19.77734375" style="34" customWidth="1"/>
    <col min="23" max="23" width="11.109375" customWidth="1"/>
  </cols>
  <sheetData>
    <row r="1" spans="1:24">
      <c r="A1" s="2" t="s">
        <v>0</v>
      </c>
      <c r="B1" s="2" t="s">
        <v>1</v>
      </c>
      <c r="C1" s="2" t="s">
        <v>30</v>
      </c>
      <c r="D1" s="2" t="s">
        <v>27</v>
      </c>
      <c r="E1" s="2" t="s">
        <v>31</v>
      </c>
      <c r="F1" s="2" t="s">
        <v>32</v>
      </c>
      <c r="G1" s="2" t="s">
        <v>33</v>
      </c>
      <c r="H1" s="2" t="s">
        <v>34</v>
      </c>
      <c r="I1" s="2" t="s">
        <v>35</v>
      </c>
    </row>
    <row r="2" spans="1:24">
      <c r="A2" s="56">
        <v>100</v>
      </c>
      <c r="B2" s="47" t="s">
        <v>11</v>
      </c>
      <c r="C2" s="3">
        <v>58</v>
      </c>
      <c r="D2" s="3">
        <v>58</v>
      </c>
      <c r="E2" s="2">
        <f>C2-D2</f>
        <v>0</v>
      </c>
      <c r="F2" s="2" t="str">
        <f>IF(C2&gt;D2,1,IF(C2&lt;D2,-1,"na"))</f>
        <v>na</v>
      </c>
      <c r="G2" s="2" t="str">
        <f>IF(ABS(E2)=0,"na",ABS(E2))</f>
        <v>na</v>
      </c>
      <c r="H2" s="2" t="str">
        <f>IF(G2="na","na",_xlfn.RANK.AVG(G2,$G$2:$G$91,1))</f>
        <v>na</v>
      </c>
      <c r="I2" s="2" t="str">
        <f>IF(F2="na","na",F2*H2)</f>
        <v>na</v>
      </c>
      <c r="K2" s="29" t="s">
        <v>59</v>
      </c>
      <c r="L2" s="7" t="s">
        <v>36</v>
      </c>
      <c r="M2" s="8" t="s">
        <v>37</v>
      </c>
      <c r="N2" s="8"/>
      <c r="O2" s="8"/>
      <c r="P2" s="8"/>
      <c r="Q2" s="8"/>
      <c r="R2" s="34">
        <f>SUMIF(I2:I91,"&gt;0",I2:I91)</f>
        <v>169</v>
      </c>
    </row>
    <row r="3" spans="1:24">
      <c r="A3" s="57"/>
      <c r="B3" s="48"/>
      <c r="C3" s="3">
        <v>58</v>
      </c>
      <c r="D3" s="3">
        <v>58</v>
      </c>
      <c r="E3" s="2">
        <f t="shared" ref="E3:E66" si="0">C3-D3</f>
        <v>0</v>
      </c>
      <c r="F3" s="2" t="str">
        <f t="shared" ref="F3:F66" si="1">IF(C3&gt;D3,1,IF(C3&lt;D3,-1,"na"))</f>
        <v>na</v>
      </c>
      <c r="G3" s="2" t="str">
        <f t="shared" ref="G3:G66" si="2">IF(ABS(E3)=0,"na",ABS(E3))</f>
        <v>na</v>
      </c>
      <c r="H3" s="2" t="str">
        <f t="shared" ref="H3:H66" si="3">IF(G3="na","na",_xlfn.RANK.AVG(G3,$G$2:$G$91,1))</f>
        <v>na</v>
      </c>
      <c r="I3" s="2" t="str">
        <f t="shared" ref="I3:I66" si="4">IF(F3="na","na",F3*H3)</f>
        <v>na</v>
      </c>
      <c r="K3" s="29" t="s">
        <v>54</v>
      </c>
      <c r="L3" s="2" t="s">
        <v>38</v>
      </c>
      <c r="M3" s="8" t="s">
        <v>39</v>
      </c>
      <c r="N3" s="8"/>
      <c r="O3" s="8"/>
      <c r="P3" s="8"/>
      <c r="Q3" s="8"/>
      <c r="R3" s="34">
        <f>SUMIF(I2:I91,"&lt;0",I2:I91)</f>
        <v>-426</v>
      </c>
    </row>
    <row r="4" spans="1:24">
      <c r="A4" s="57"/>
      <c r="B4" s="48"/>
      <c r="C4" s="3">
        <v>57</v>
      </c>
      <c r="D4" s="3">
        <v>58</v>
      </c>
      <c r="E4" s="2">
        <f t="shared" si="0"/>
        <v>-1</v>
      </c>
      <c r="F4" s="2">
        <f t="shared" si="1"/>
        <v>-1</v>
      </c>
      <c r="G4" s="2">
        <f t="shared" si="2"/>
        <v>1</v>
      </c>
      <c r="H4" s="2">
        <f t="shared" si="3"/>
        <v>13.5</v>
      </c>
      <c r="I4" s="2">
        <f t="shared" si="4"/>
        <v>-13.5</v>
      </c>
      <c r="K4" s="29" t="s">
        <v>56</v>
      </c>
      <c r="M4" s="8" t="s">
        <v>40</v>
      </c>
      <c r="N4" s="8"/>
      <c r="O4" s="8"/>
      <c r="P4" s="8"/>
      <c r="Q4" s="8"/>
      <c r="R4" s="34">
        <f>MIN(ABS(R2),ABS(R3))</f>
        <v>169</v>
      </c>
      <c r="S4" s="34">
        <f>IF(R4=R2,1,-1)</f>
        <v>1</v>
      </c>
    </row>
    <row r="5" spans="1:24">
      <c r="A5" s="57"/>
      <c r="B5" s="48"/>
      <c r="C5" s="3">
        <v>63</v>
      </c>
      <c r="D5" s="3">
        <v>62</v>
      </c>
      <c r="E5" s="2">
        <f t="shared" si="0"/>
        <v>1</v>
      </c>
      <c r="F5" s="2">
        <f t="shared" si="1"/>
        <v>1</v>
      </c>
      <c r="G5" s="2">
        <f t="shared" si="2"/>
        <v>1</v>
      </c>
      <c r="H5" s="2">
        <f t="shared" si="3"/>
        <v>13.5</v>
      </c>
      <c r="I5" s="2">
        <f t="shared" si="4"/>
        <v>13.5</v>
      </c>
      <c r="J5" s="9"/>
      <c r="M5" s="8" t="s">
        <v>41</v>
      </c>
      <c r="N5" s="8"/>
      <c r="O5" s="8"/>
      <c r="P5" s="8"/>
      <c r="Q5" s="8"/>
      <c r="R5" s="34">
        <f>COUNTIF(F2:F91,"&lt;&gt;"&amp;"na")</f>
        <v>34</v>
      </c>
    </row>
    <row r="6" spans="1:24">
      <c r="A6" s="57"/>
      <c r="B6" s="48"/>
      <c r="C6" s="3">
        <v>55</v>
      </c>
      <c r="D6" s="3">
        <v>55</v>
      </c>
      <c r="E6" s="2">
        <f t="shared" si="0"/>
        <v>0</v>
      </c>
      <c r="F6" s="2" t="str">
        <f t="shared" si="1"/>
        <v>na</v>
      </c>
      <c r="G6" s="2" t="str">
        <f t="shared" si="2"/>
        <v>na</v>
      </c>
      <c r="H6" s="2" t="str">
        <f t="shared" si="3"/>
        <v>na</v>
      </c>
      <c r="I6" s="2" t="str">
        <f t="shared" si="4"/>
        <v>na</v>
      </c>
      <c r="J6" s="10"/>
      <c r="K6" s="29" t="s">
        <v>60</v>
      </c>
      <c r="M6" s="8" t="s">
        <v>42</v>
      </c>
      <c r="N6" s="8"/>
      <c r="O6" s="8"/>
      <c r="P6" s="8"/>
      <c r="Q6" s="8"/>
      <c r="R6" s="34">
        <f>(R4-0.25*R5*(R5+1))/(SQRT((1/24)*R5*(R5+1)*(2*R5+1)))*S4*-1</f>
        <v>2.1969021933966735</v>
      </c>
    </row>
    <row r="7" spans="1:24">
      <c r="A7" s="57"/>
      <c r="B7" s="48"/>
      <c r="C7" s="3">
        <v>58</v>
      </c>
      <c r="D7" s="3">
        <v>59</v>
      </c>
      <c r="E7" s="2">
        <f t="shared" si="0"/>
        <v>-1</v>
      </c>
      <c r="F7" s="2">
        <f t="shared" si="1"/>
        <v>-1</v>
      </c>
      <c r="G7" s="2">
        <f t="shared" si="2"/>
        <v>1</v>
      </c>
      <c r="H7" s="2">
        <f t="shared" si="3"/>
        <v>13.5</v>
      </c>
      <c r="I7" s="2">
        <f t="shared" si="4"/>
        <v>-13.5</v>
      </c>
      <c r="J7" s="9"/>
      <c r="K7" s="29" t="s">
        <v>54</v>
      </c>
      <c r="M7" s="8" t="s">
        <v>43</v>
      </c>
      <c r="N7" s="8"/>
      <c r="O7" s="8"/>
      <c r="P7" s="8"/>
      <c r="Q7" s="8"/>
      <c r="R7" s="34">
        <v>0.05</v>
      </c>
    </row>
    <row r="8" spans="1:24">
      <c r="A8" s="57"/>
      <c r="B8" s="48"/>
      <c r="C8" s="3">
        <v>55</v>
      </c>
      <c r="D8" s="3">
        <v>55</v>
      </c>
      <c r="E8" s="2">
        <f t="shared" si="0"/>
        <v>0</v>
      </c>
      <c r="F8" s="2" t="str">
        <f t="shared" si="1"/>
        <v>na</v>
      </c>
      <c r="G8" s="2" t="str">
        <f t="shared" si="2"/>
        <v>na</v>
      </c>
      <c r="H8" s="2" t="str">
        <f t="shared" si="3"/>
        <v>na</v>
      </c>
      <c r="I8" s="2" t="str">
        <f t="shared" si="4"/>
        <v>na</v>
      </c>
      <c r="J8" s="9"/>
      <c r="K8" s="29" t="s">
        <v>55</v>
      </c>
      <c r="M8" s="8" t="s">
        <v>58</v>
      </c>
      <c r="N8" s="8"/>
      <c r="O8" s="8"/>
      <c r="P8" s="8"/>
      <c r="Q8" s="8"/>
      <c r="R8" s="39">
        <f>_xlfn.NORM.DIST(R6,0,1,TRUE)</f>
        <v>0.98598628391160326</v>
      </c>
      <c r="S8" s="39">
        <f>1-R8</f>
        <v>1.4013716088396744E-2</v>
      </c>
    </row>
    <row r="9" spans="1:24">
      <c r="A9" s="57"/>
      <c r="B9" s="48"/>
      <c r="C9" s="3">
        <v>61</v>
      </c>
      <c r="D9" s="3">
        <v>61</v>
      </c>
      <c r="E9" s="2">
        <f t="shared" si="0"/>
        <v>0</v>
      </c>
      <c r="F9" s="2" t="str">
        <f t="shared" si="1"/>
        <v>na</v>
      </c>
      <c r="G9" s="2" t="str">
        <f t="shared" si="2"/>
        <v>na</v>
      </c>
      <c r="H9" s="2" t="str">
        <f t="shared" si="3"/>
        <v>na</v>
      </c>
      <c r="I9" s="2" t="str">
        <f t="shared" si="4"/>
        <v>na</v>
      </c>
      <c r="J9" s="9"/>
      <c r="K9" s="2"/>
      <c r="M9" s="8" t="s">
        <v>44</v>
      </c>
      <c r="N9" s="8"/>
      <c r="O9" s="8"/>
      <c r="P9" s="8"/>
      <c r="Q9" s="8"/>
      <c r="R9" s="35" t="str">
        <f>IF(R8&lt;=R7,"t1:Reject H_0","t1:Accept H_0")</f>
        <v>t1:Accept H_0</v>
      </c>
      <c r="S9" s="36" t="str">
        <f>IF(S8&lt;=R7,"t2:Reject H_0","t2:Accept H_0")</f>
        <v>t2:Reject H_0</v>
      </c>
      <c r="T9" s="59"/>
      <c r="U9" s="59"/>
      <c r="V9" s="59"/>
      <c r="W9" s="59"/>
      <c r="X9" s="59"/>
    </row>
    <row r="10" spans="1:24">
      <c r="A10" s="57"/>
      <c r="B10" s="48"/>
      <c r="C10" s="3">
        <v>64</v>
      </c>
      <c r="D10" s="3">
        <v>64</v>
      </c>
      <c r="E10" s="2">
        <f t="shared" si="0"/>
        <v>0</v>
      </c>
      <c r="F10" s="2" t="str">
        <f t="shared" si="1"/>
        <v>na</v>
      </c>
      <c r="G10" s="2" t="str">
        <f t="shared" si="2"/>
        <v>na</v>
      </c>
      <c r="H10" s="2" t="str">
        <f t="shared" si="3"/>
        <v>na</v>
      </c>
      <c r="I10" s="2" t="str">
        <f t="shared" si="4"/>
        <v>na</v>
      </c>
      <c r="M10" s="60" t="s">
        <v>61</v>
      </c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</row>
    <row r="11" spans="1:24">
      <c r="A11" s="57"/>
      <c r="B11" s="48"/>
      <c r="C11" s="3">
        <v>63</v>
      </c>
      <c r="D11" s="3">
        <v>63</v>
      </c>
      <c r="E11" s="2">
        <f t="shared" si="0"/>
        <v>0</v>
      </c>
      <c r="F11" s="2" t="str">
        <f t="shared" si="1"/>
        <v>na</v>
      </c>
      <c r="G11" s="2" t="str">
        <f t="shared" si="2"/>
        <v>na</v>
      </c>
      <c r="H11" s="2" t="str">
        <f t="shared" si="3"/>
        <v>na</v>
      </c>
      <c r="I11" s="2" t="str">
        <f t="shared" si="4"/>
        <v>na</v>
      </c>
    </row>
    <row r="12" spans="1:24">
      <c r="A12" s="57"/>
      <c r="B12" s="48"/>
      <c r="C12" s="3">
        <v>60</v>
      </c>
      <c r="D12" s="3">
        <v>60</v>
      </c>
      <c r="E12" s="2">
        <f t="shared" si="0"/>
        <v>0</v>
      </c>
      <c r="F12" s="2" t="str">
        <f t="shared" si="1"/>
        <v>na</v>
      </c>
      <c r="G12" s="2" t="str">
        <f t="shared" si="2"/>
        <v>na</v>
      </c>
      <c r="H12" s="2" t="str">
        <f t="shared" si="3"/>
        <v>na</v>
      </c>
      <c r="I12" s="2" t="str">
        <f t="shared" si="4"/>
        <v>na</v>
      </c>
      <c r="L12" s="7" t="s">
        <v>45</v>
      </c>
      <c r="M12" s="8" t="s">
        <v>37</v>
      </c>
      <c r="N12" s="8"/>
      <c r="O12" s="8"/>
      <c r="P12" s="8"/>
      <c r="Q12" s="8"/>
      <c r="R12" s="34">
        <f>SUMIF(I92:I181,"&gt;0",I92:I181)</f>
        <v>1094</v>
      </c>
    </row>
    <row r="13" spans="1:24">
      <c r="A13" s="57"/>
      <c r="B13" s="48"/>
      <c r="C13" s="3">
        <v>63</v>
      </c>
      <c r="D13" s="3">
        <v>63</v>
      </c>
      <c r="E13" s="2">
        <f t="shared" si="0"/>
        <v>0</v>
      </c>
      <c r="F13" s="2" t="str">
        <f t="shared" si="1"/>
        <v>na</v>
      </c>
      <c r="G13" s="2" t="str">
        <f t="shared" si="2"/>
        <v>na</v>
      </c>
      <c r="H13" s="2" t="str">
        <f t="shared" si="3"/>
        <v>na</v>
      </c>
      <c r="I13" s="2" t="str">
        <f t="shared" si="4"/>
        <v>na</v>
      </c>
      <c r="L13" s="2" t="s">
        <v>46</v>
      </c>
      <c r="M13" s="8" t="s">
        <v>39</v>
      </c>
      <c r="N13" s="8"/>
      <c r="O13" s="8"/>
      <c r="P13" s="8"/>
      <c r="Q13" s="8"/>
      <c r="R13" s="34">
        <f>SUMIF(I92:I181,"&lt;0",I92:I181)</f>
        <v>-986</v>
      </c>
    </row>
    <row r="14" spans="1:24">
      <c r="A14" s="57"/>
      <c r="B14" s="48"/>
      <c r="C14" s="3">
        <v>60</v>
      </c>
      <c r="D14" s="3">
        <v>60</v>
      </c>
      <c r="E14" s="2">
        <f t="shared" si="0"/>
        <v>0</v>
      </c>
      <c r="F14" s="2" t="str">
        <f t="shared" si="1"/>
        <v>na</v>
      </c>
      <c r="G14" s="2" t="str">
        <f t="shared" si="2"/>
        <v>na</v>
      </c>
      <c r="H14" s="2" t="str">
        <f t="shared" si="3"/>
        <v>na</v>
      </c>
      <c r="I14" s="2" t="str">
        <f t="shared" si="4"/>
        <v>na</v>
      </c>
      <c r="M14" s="8" t="s">
        <v>40</v>
      </c>
      <c r="N14" s="8"/>
      <c r="O14" s="8"/>
      <c r="P14" s="8"/>
      <c r="Q14" s="8"/>
      <c r="R14" s="34">
        <f>MIN(ABS(R12),ABS(R13))</f>
        <v>986</v>
      </c>
      <c r="S14" s="34">
        <f>IF(R14=R12,1,-1)</f>
        <v>-1</v>
      </c>
    </row>
    <row r="15" spans="1:24">
      <c r="A15" s="57"/>
      <c r="B15" s="48"/>
      <c r="C15" s="3">
        <v>58</v>
      </c>
      <c r="D15" s="3">
        <v>58</v>
      </c>
      <c r="E15" s="2">
        <f t="shared" si="0"/>
        <v>0</v>
      </c>
      <c r="F15" s="2" t="str">
        <f t="shared" si="1"/>
        <v>na</v>
      </c>
      <c r="G15" s="2" t="str">
        <f t="shared" si="2"/>
        <v>na</v>
      </c>
      <c r="H15" s="2" t="str">
        <f t="shared" si="3"/>
        <v>na</v>
      </c>
      <c r="I15" s="2" t="str">
        <f t="shared" si="4"/>
        <v>na</v>
      </c>
      <c r="M15" s="8" t="s">
        <v>41</v>
      </c>
      <c r="N15" s="8"/>
      <c r="O15" s="8"/>
      <c r="P15" s="8"/>
      <c r="Q15" s="8"/>
      <c r="R15" s="34">
        <f>COUNTIF(F92:F181,"&lt;&gt;"&amp;"na")</f>
        <v>64</v>
      </c>
    </row>
    <row r="16" spans="1:24">
      <c r="A16" s="57"/>
      <c r="B16" s="48"/>
      <c r="C16" s="3">
        <v>62</v>
      </c>
      <c r="D16" s="3">
        <v>62</v>
      </c>
      <c r="E16" s="2">
        <f t="shared" si="0"/>
        <v>0</v>
      </c>
      <c r="F16" s="2" t="str">
        <f t="shared" si="1"/>
        <v>na</v>
      </c>
      <c r="G16" s="2" t="str">
        <f t="shared" si="2"/>
        <v>na</v>
      </c>
      <c r="H16" s="2" t="str">
        <f t="shared" si="3"/>
        <v>na</v>
      </c>
      <c r="I16" s="2" t="str">
        <f t="shared" si="4"/>
        <v>na</v>
      </c>
      <c r="M16" s="8" t="s">
        <v>42</v>
      </c>
      <c r="N16" s="8"/>
      <c r="O16" s="8"/>
      <c r="P16" s="8"/>
      <c r="Q16" s="8"/>
      <c r="R16" s="34">
        <f>(R14-0.25*R15*(R15+1))/(SQRT((1/24)*R15*(R15+1)*(2*R15+1)))*S14*-1</f>
        <v>-0.36112525391628347</v>
      </c>
    </row>
    <row r="17" spans="1:24">
      <c r="A17" s="57"/>
      <c r="B17" s="48"/>
      <c r="C17" s="3">
        <v>57</v>
      </c>
      <c r="D17" s="3">
        <v>58</v>
      </c>
      <c r="E17" s="2">
        <f t="shared" si="0"/>
        <v>-1</v>
      </c>
      <c r="F17" s="2">
        <f t="shared" si="1"/>
        <v>-1</v>
      </c>
      <c r="G17" s="2">
        <f t="shared" si="2"/>
        <v>1</v>
      </c>
      <c r="H17" s="2">
        <f t="shared" si="3"/>
        <v>13.5</v>
      </c>
      <c r="I17" s="2">
        <f t="shared" si="4"/>
        <v>-13.5</v>
      </c>
      <c r="M17" s="8" t="s">
        <v>43</v>
      </c>
      <c r="N17" s="8"/>
      <c r="O17" s="8"/>
      <c r="P17" s="8"/>
      <c r="Q17" s="8"/>
      <c r="R17" s="34">
        <v>0.05</v>
      </c>
    </row>
    <row r="18" spans="1:24">
      <c r="A18" s="57"/>
      <c r="B18" s="48"/>
      <c r="C18" s="3">
        <v>60</v>
      </c>
      <c r="D18" s="3">
        <v>60</v>
      </c>
      <c r="E18" s="2">
        <f t="shared" si="0"/>
        <v>0</v>
      </c>
      <c r="F18" s="2" t="str">
        <f t="shared" si="1"/>
        <v>na</v>
      </c>
      <c r="G18" s="2" t="str">
        <f t="shared" si="2"/>
        <v>na</v>
      </c>
      <c r="H18" s="2" t="str">
        <f t="shared" si="3"/>
        <v>na</v>
      </c>
      <c r="I18" s="2" t="str">
        <f t="shared" si="4"/>
        <v>na</v>
      </c>
      <c r="M18" s="8" t="s">
        <v>58</v>
      </c>
      <c r="N18" s="8"/>
      <c r="O18" s="8"/>
      <c r="P18" s="8"/>
      <c r="Q18" s="8"/>
      <c r="R18" s="39">
        <f>_xlfn.NORM.DIST(R16,0,1,TRUE)</f>
        <v>0.35900290770619603</v>
      </c>
      <c r="S18" s="39">
        <f>1-R18</f>
        <v>0.64099709229380397</v>
      </c>
    </row>
    <row r="19" spans="1:24">
      <c r="A19" s="57"/>
      <c r="B19" s="48"/>
      <c r="C19" s="3">
        <v>51</v>
      </c>
      <c r="D19" s="3">
        <v>51</v>
      </c>
      <c r="E19" s="2">
        <f t="shared" si="0"/>
        <v>0</v>
      </c>
      <c r="F19" s="2" t="str">
        <f t="shared" si="1"/>
        <v>na</v>
      </c>
      <c r="G19" s="2" t="str">
        <f t="shared" si="2"/>
        <v>na</v>
      </c>
      <c r="H19" s="2" t="str">
        <f t="shared" si="3"/>
        <v>na</v>
      </c>
      <c r="I19" s="2" t="str">
        <f t="shared" si="4"/>
        <v>na</v>
      </c>
      <c r="M19" s="8" t="s">
        <v>44</v>
      </c>
      <c r="N19" s="8"/>
      <c r="O19" s="8"/>
      <c r="P19" s="8"/>
      <c r="Q19" s="8"/>
      <c r="R19" s="35" t="str">
        <f>IF(R18&lt;=R17,"t1:Reject H_0","t1:Accept H_0")</f>
        <v>t1:Accept H_0</v>
      </c>
      <c r="S19" s="35" t="str">
        <f>IF(S18&lt;=R17,"t2:Reject H_0","t2:Accept H_0")</f>
        <v>t2:Accept H_0</v>
      </c>
      <c r="T19" s="30"/>
      <c r="U19" s="30"/>
      <c r="V19" s="30"/>
      <c r="W19" s="30"/>
    </row>
    <row r="20" spans="1:24">
      <c r="A20" s="57"/>
      <c r="B20" s="48"/>
      <c r="C20" s="3">
        <v>60</v>
      </c>
      <c r="D20" s="3">
        <v>60</v>
      </c>
      <c r="E20" s="2">
        <f t="shared" si="0"/>
        <v>0</v>
      </c>
      <c r="F20" s="2" t="str">
        <f t="shared" si="1"/>
        <v>na</v>
      </c>
      <c r="G20" s="2" t="str">
        <f t="shared" si="2"/>
        <v>na</v>
      </c>
      <c r="H20" s="2" t="str">
        <f t="shared" si="3"/>
        <v>na</v>
      </c>
      <c r="I20" s="2" t="str">
        <f t="shared" si="4"/>
        <v>na</v>
      </c>
      <c r="M20" s="60" t="s">
        <v>67</v>
      </c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spans="1:24">
      <c r="A21" s="57"/>
      <c r="B21" s="48"/>
      <c r="C21" s="3">
        <v>61</v>
      </c>
      <c r="D21" s="3">
        <v>61</v>
      </c>
      <c r="E21" s="2">
        <f t="shared" si="0"/>
        <v>0</v>
      </c>
      <c r="F21" s="2" t="str">
        <f t="shared" si="1"/>
        <v>na</v>
      </c>
      <c r="G21" s="2" t="str">
        <f t="shared" si="2"/>
        <v>na</v>
      </c>
      <c r="H21" s="2" t="str">
        <f t="shared" si="3"/>
        <v>na</v>
      </c>
      <c r="I21" s="2" t="str">
        <f t="shared" si="4"/>
        <v>na</v>
      </c>
    </row>
    <row r="22" spans="1:24">
      <c r="A22" s="57"/>
      <c r="B22" s="48"/>
      <c r="C22" s="3">
        <v>59</v>
      </c>
      <c r="D22" s="3">
        <v>58</v>
      </c>
      <c r="E22" s="2">
        <f t="shared" si="0"/>
        <v>1</v>
      </c>
      <c r="F22" s="2">
        <f t="shared" si="1"/>
        <v>1</v>
      </c>
      <c r="G22" s="2">
        <f t="shared" si="2"/>
        <v>1</v>
      </c>
      <c r="H22" s="2">
        <f t="shared" si="3"/>
        <v>13.5</v>
      </c>
      <c r="I22" s="2">
        <f t="shared" si="4"/>
        <v>13.5</v>
      </c>
      <c r="L22" s="7" t="s">
        <v>47</v>
      </c>
      <c r="M22" s="8" t="s">
        <v>37</v>
      </c>
      <c r="N22" s="8"/>
      <c r="O22" s="8"/>
      <c r="P22" s="8"/>
      <c r="Q22" s="8"/>
      <c r="R22" s="34">
        <f>SUMIF(I182:I271,"&gt;0",I182:I271)</f>
        <v>556</v>
      </c>
    </row>
    <row r="23" spans="1:24">
      <c r="A23" s="57"/>
      <c r="B23" s="48"/>
      <c r="C23" s="3">
        <v>60</v>
      </c>
      <c r="D23" s="3">
        <v>60</v>
      </c>
      <c r="E23" s="2">
        <f t="shared" si="0"/>
        <v>0</v>
      </c>
      <c r="F23" s="2" t="str">
        <f t="shared" si="1"/>
        <v>na</v>
      </c>
      <c r="G23" s="2" t="str">
        <f t="shared" si="2"/>
        <v>na</v>
      </c>
      <c r="H23" s="2" t="str">
        <f t="shared" si="3"/>
        <v>na</v>
      </c>
      <c r="I23" s="2" t="str">
        <f t="shared" si="4"/>
        <v>na</v>
      </c>
      <c r="L23" s="2" t="s">
        <v>48</v>
      </c>
      <c r="M23" s="8" t="s">
        <v>39</v>
      </c>
      <c r="N23" s="8"/>
      <c r="O23" s="8"/>
      <c r="P23" s="8"/>
      <c r="Q23" s="8"/>
      <c r="R23" s="34">
        <f>SUMIF(I182:I271,"&lt;0",I182:I271)</f>
        <v>-1155</v>
      </c>
    </row>
    <row r="24" spans="1:24">
      <c r="A24" s="57"/>
      <c r="B24" s="48"/>
      <c r="C24" s="3">
        <v>61</v>
      </c>
      <c r="D24" s="3">
        <v>61</v>
      </c>
      <c r="E24" s="2">
        <f t="shared" si="0"/>
        <v>0</v>
      </c>
      <c r="F24" s="2" t="str">
        <f t="shared" si="1"/>
        <v>na</v>
      </c>
      <c r="G24" s="2" t="str">
        <f t="shared" si="2"/>
        <v>na</v>
      </c>
      <c r="H24" s="2" t="str">
        <f t="shared" si="3"/>
        <v>na</v>
      </c>
      <c r="I24" s="2" t="str">
        <f t="shared" si="4"/>
        <v>na</v>
      </c>
      <c r="M24" s="8" t="s">
        <v>40</v>
      </c>
      <c r="N24" s="8"/>
      <c r="O24" s="8"/>
      <c r="P24" s="8"/>
      <c r="Q24" s="8"/>
      <c r="R24" s="34">
        <f>MIN(ABS(R22),ABS(R23))</f>
        <v>556</v>
      </c>
      <c r="S24" s="34">
        <f>IF(R24=R22,1,-1)</f>
        <v>1</v>
      </c>
    </row>
    <row r="25" spans="1:24">
      <c r="A25" s="57"/>
      <c r="B25" s="48"/>
      <c r="C25" s="3">
        <v>55</v>
      </c>
      <c r="D25" s="3">
        <v>55</v>
      </c>
      <c r="E25" s="2">
        <f t="shared" si="0"/>
        <v>0</v>
      </c>
      <c r="F25" s="2" t="str">
        <f t="shared" si="1"/>
        <v>na</v>
      </c>
      <c r="G25" s="2" t="str">
        <f t="shared" si="2"/>
        <v>na</v>
      </c>
      <c r="H25" s="2" t="str">
        <f t="shared" si="3"/>
        <v>na</v>
      </c>
      <c r="I25" s="2" t="str">
        <f t="shared" si="4"/>
        <v>na</v>
      </c>
      <c r="M25" s="8" t="s">
        <v>41</v>
      </c>
      <c r="N25" s="8"/>
      <c r="O25" s="8"/>
      <c r="P25" s="8"/>
      <c r="Q25" s="8"/>
      <c r="R25" s="34">
        <f>COUNTIF(F182:F271,"&lt;&gt;"&amp;"na")</f>
        <v>58</v>
      </c>
    </row>
    <row r="26" spans="1:24">
      <c r="A26" s="57"/>
      <c r="B26" s="48"/>
      <c r="C26" s="3">
        <v>57</v>
      </c>
      <c r="D26" s="3">
        <v>57</v>
      </c>
      <c r="E26" s="2">
        <f t="shared" si="0"/>
        <v>0</v>
      </c>
      <c r="F26" s="2" t="str">
        <f t="shared" si="1"/>
        <v>na</v>
      </c>
      <c r="G26" s="2" t="str">
        <f t="shared" si="2"/>
        <v>na</v>
      </c>
      <c r="H26" s="2" t="str">
        <f t="shared" si="3"/>
        <v>na</v>
      </c>
      <c r="I26" s="2" t="str">
        <f t="shared" si="4"/>
        <v>na</v>
      </c>
      <c r="M26" s="8" t="s">
        <v>42</v>
      </c>
      <c r="N26" s="8"/>
      <c r="O26" s="8"/>
      <c r="P26" s="8"/>
      <c r="Q26" s="8"/>
      <c r="R26" s="34">
        <f>(R24-0.25*R25*(R25+1))/(SQRT((1/24)*R25*(R25+1)*(2*R25+1)))*S24*-1</f>
        <v>2.3188332231257842</v>
      </c>
    </row>
    <row r="27" spans="1:24">
      <c r="A27" s="57"/>
      <c r="B27" s="48"/>
      <c r="C27" s="3">
        <v>62</v>
      </c>
      <c r="D27" s="3">
        <v>62</v>
      </c>
      <c r="E27" s="2">
        <f t="shared" si="0"/>
        <v>0</v>
      </c>
      <c r="F27" s="2" t="str">
        <f t="shared" si="1"/>
        <v>na</v>
      </c>
      <c r="G27" s="2" t="str">
        <f t="shared" si="2"/>
        <v>na</v>
      </c>
      <c r="H27" s="2" t="str">
        <f t="shared" si="3"/>
        <v>na</v>
      </c>
      <c r="I27" s="2" t="str">
        <f t="shared" si="4"/>
        <v>na</v>
      </c>
      <c r="M27" s="8" t="s">
        <v>43</v>
      </c>
      <c r="N27" s="8"/>
      <c r="O27" s="8"/>
      <c r="P27" s="8"/>
      <c r="Q27" s="8"/>
      <c r="R27" s="34">
        <v>0.05</v>
      </c>
    </row>
    <row r="28" spans="1:24">
      <c r="A28" s="57"/>
      <c r="B28" s="48"/>
      <c r="C28" s="3">
        <v>58</v>
      </c>
      <c r="D28" s="3">
        <v>58</v>
      </c>
      <c r="E28" s="2">
        <f t="shared" si="0"/>
        <v>0</v>
      </c>
      <c r="F28" s="2" t="str">
        <f t="shared" si="1"/>
        <v>na</v>
      </c>
      <c r="G28" s="2" t="str">
        <f t="shared" si="2"/>
        <v>na</v>
      </c>
      <c r="H28" s="2" t="str">
        <f t="shared" si="3"/>
        <v>na</v>
      </c>
      <c r="I28" s="2" t="str">
        <f t="shared" si="4"/>
        <v>na</v>
      </c>
      <c r="M28" s="8" t="s">
        <v>58</v>
      </c>
      <c r="N28" s="8"/>
      <c r="O28" s="8"/>
      <c r="P28" s="8"/>
      <c r="Q28" s="8"/>
      <c r="R28" s="39">
        <f>_xlfn.NORM.DIST(R26,0,1,TRUE)</f>
        <v>0.98979795948883287</v>
      </c>
      <c r="S28" s="39">
        <f>1-R28</f>
        <v>1.0202040511167132E-2</v>
      </c>
    </row>
    <row r="29" spans="1:24">
      <c r="A29" s="57"/>
      <c r="B29" s="48"/>
      <c r="C29" s="3">
        <v>63</v>
      </c>
      <c r="D29" s="3">
        <v>63</v>
      </c>
      <c r="E29" s="2">
        <f t="shared" si="0"/>
        <v>0</v>
      </c>
      <c r="F29" s="2" t="str">
        <f t="shared" si="1"/>
        <v>na</v>
      </c>
      <c r="G29" s="2" t="str">
        <f t="shared" si="2"/>
        <v>na</v>
      </c>
      <c r="H29" s="2" t="str">
        <f t="shared" si="3"/>
        <v>na</v>
      </c>
      <c r="I29" s="2" t="str">
        <f t="shared" si="4"/>
        <v>na</v>
      </c>
      <c r="M29" s="8" t="s">
        <v>44</v>
      </c>
      <c r="N29" s="8"/>
      <c r="O29" s="8"/>
      <c r="P29" s="8"/>
      <c r="Q29" s="8"/>
      <c r="R29" s="35" t="str">
        <f>IF(R28&lt;=R27,"t1:Reject H_0","t1:Accept H_0")</f>
        <v>t1:Accept H_0</v>
      </c>
      <c r="S29" s="36" t="str">
        <f>IF(S28&lt;=R27,"t2:Reject H_0","t2:Accept H_0")</f>
        <v>t2:Reject H_0</v>
      </c>
    </row>
    <row r="30" spans="1:24">
      <c r="A30" s="57"/>
      <c r="B30" s="48"/>
      <c r="C30" s="3">
        <v>61</v>
      </c>
      <c r="D30" s="3">
        <v>61</v>
      </c>
      <c r="E30" s="2">
        <f t="shared" si="0"/>
        <v>0</v>
      </c>
      <c r="F30" s="2" t="str">
        <f t="shared" si="1"/>
        <v>na</v>
      </c>
      <c r="G30" s="2" t="str">
        <f t="shared" si="2"/>
        <v>na</v>
      </c>
      <c r="H30" s="2" t="str">
        <f t="shared" si="3"/>
        <v>na</v>
      </c>
      <c r="I30" s="2" t="str">
        <f t="shared" si="4"/>
        <v>na</v>
      </c>
      <c r="M30" s="60" t="s">
        <v>61</v>
      </c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</row>
    <row r="31" spans="1:24">
      <c r="A31" s="57"/>
      <c r="B31" s="48"/>
      <c r="C31" s="3">
        <v>58</v>
      </c>
      <c r="D31" s="3">
        <v>58</v>
      </c>
      <c r="E31" s="2">
        <f t="shared" si="0"/>
        <v>0</v>
      </c>
      <c r="F31" s="2" t="str">
        <f t="shared" si="1"/>
        <v>na</v>
      </c>
      <c r="G31" s="2" t="str">
        <f t="shared" si="2"/>
        <v>na</v>
      </c>
      <c r="H31" s="2" t="str">
        <f t="shared" si="3"/>
        <v>na</v>
      </c>
      <c r="I31" s="2" t="str">
        <f t="shared" si="4"/>
        <v>na</v>
      </c>
    </row>
    <row r="32" spans="1:24">
      <c r="A32" s="57"/>
      <c r="B32" s="49" t="s">
        <v>13</v>
      </c>
      <c r="C32" s="6">
        <v>53</v>
      </c>
      <c r="D32" s="6">
        <v>54</v>
      </c>
      <c r="E32" s="2">
        <f t="shared" si="0"/>
        <v>-1</v>
      </c>
      <c r="F32" s="2">
        <f t="shared" si="1"/>
        <v>-1</v>
      </c>
      <c r="G32" s="2">
        <f t="shared" si="2"/>
        <v>1</v>
      </c>
      <c r="H32" s="2">
        <f t="shared" si="3"/>
        <v>13.5</v>
      </c>
      <c r="I32" s="2">
        <f t="shared" si="4"/>
        <v>-13.5</v>
      </c>
      <c r="L32" s="7" t="s">
        <v>49</v>
      </c>
      <c r="M32" s="8" t="s">
        <v>37</v>
      </c>
      <c r="N32" s="8"/>
      <c r="O32" s="8"/>
      <c r="P32" s="8"/>
      <c r="Q32" s="8"/>
      <c r="R32" s="34">
        <f>SUMIF(I272:I361,"&gt;0",I272:I361)</f>
        <v>498.5</v>
      </c>
    </row>
    <row r="33" spans="1:24">
      <c r="A33" s="57"/>
      <c r="B33" s="49"/>
      <c r="C33" s="6">
        <v>55</v>
      </c>
      <c r="D33" s="6">
        <v>55</v>
      </c>
      <c r="E33" s="2">
        <f t="shared" si="0"/>
        <v>0</v>
      </c>
      <c r="F33" s="2" t="str">
        <f t="shared" si="1"/>
        <v>na</v>
      </c>
      <c r="G33" s="2" t="str">
        <f t="shared" si="2"/>
        <v>na</v>
      </c>
      <c r="H33" s="2" t="str">
        <f t="shared" si="3"/>
        <v>na</v>
      </c>
      <c r="I33" s="2" t="str">
        <f t="shared" si="4"/>
        <v>na</v>
      </c>
      <c r="L33" s="2" t="s">
        <v>50</v>
      </c>
      <c r="M33" s="8" t="s">
        <v>39</v>
      </c>
      <c r="N33" s="8"/>
      <c r="O33" s="8"/>
      <c r="P33" s="8"/>
      <c r="Q33" s="8"/>
      <c r="R33" s="34">
        <f>SUMIF(I272:I361,"&lt;0",I272:I361)</f>
        <v>-2661.5</v>
      </c>
    </row>
    <row r="34" spans="1:24">
      <c r="A34" s="57"/>
      <c r="B34" s="49"/>
      <c r="C34" s="6">
        <v>56</v>
      </c>
      <c r="D34" s="6">
        <v>56</v>
      </c>
      <c r="E34" s="2">
        <f t="shared" si="0"/>
        <v>0</v>
      </c>
      <c r="F34" s="2" t="str">
        <f t="shared" si="1"/>
        <v>na</v>
      </c>
      <c r="G34" s="2" t="str">
        <f t="shared" si="2"/>
        <v>na</v>
      </c>
      <c r="H34" s="2" t="str">
        <f t="shared" si="3"/>
        <v>na</v>
      </c>
      <c r="I34" s="2" t="str">
        <f t="shared" si="4"/>
        <v>na</v>
      </c>
      <c r="M34" s="8" t="s">
        <v>40</v>
      </c>
      <c r="N34" s="8"/>
      <c r="O34" s="8"/>
      <c r="P34" s="8"/>
      <c r="Q34" s="8"/>
      <c r="R34" s="34">
        <f>MIN(ABS(R32),ABS(R33))</f>
        <v>498.5</v>
      </c>
      <c r="S34" s="34">
        <f>IF(R34=R32,1,-1)</f>
        <v>1</v>
      </c>
    </row>
    <row r="35" spans="1:24">
      <c r="A35" s="57"/>
      <c r="B35" s="49"/>
      <c r="C35" s="6">
        <v>56</v>
      </c>
      <c r="D35" s="6">
        <v>56</v>
      </c>
      <c r="E35" s="2">
        <f t="shared" si="0"/>
        <v>0</v>
      </c>
      <c r="F35" s="2" t="str">
        <f t="shared" si="1"/>
        <v>na</v>
      </c>
      <c r="G35" s="2" t="str">
        <f t="shared" si="2"/>
        <v>na</v>
      </c>
      <c r="H35" s="2" t="str">
        <f t="shared" si="3"/>
        <v>na</v>
      </c>
      <c r="I35" s="2" t="str">
        <f t="shared" si="4"/>
        <v>na</v>
      </c>
      <c r="M35" s="8" t="s">
        <v>41</v>
      </c>
      <c r="N35" s="8"/>
      <c r="O35" s="8"/>
      <c r="P35" s="8"/>
      <c r="Q35" s="8"/>
      <c r="R35" s="34">
        <f>COUNTIF(F272:F361,"&lt;&gt;"&amp;"na")</f>
        <v>79</v>
      </c>
    </row>
    <row r="36" spans="1:24">
      <c r="A36" s="57"/>
      <c r="B36" s="49"/>
      <c r="C36" s="6">
        <v>56</v>
      </c>
      <c r="D36" s="6">
        <v>56</v>
      </c>
      <c r="E36" s="2">
        <f t="shared" si="0"/>
        <v>0</v>
      </c>
      <c r="F36" s="2" t="str">
        <f t="shared" si="1"/>
        <v>na</v>
      </c>
      <c r="G36" s="2" t="str">
        <f t="shared" si="2"/>
        <v>na</v>
      </c>
      <c r="H36" s="2" t="str">
        <f t="shared" si="3"/>
        <v>na</v>
      </c>
      <c r="I36" s="2" t="str">
        <f t="shared" si="4"/>
        <v>na</v>
      </c>
      <c r="M36" s="8" t="s">
        <v>42</v>
      </c>
      <c r="N36" s="8"/>
      <c r="O36" s="8"/>
      <c r="P36" s="8"/>
      <c r="Q36" s="8"/>
      <c r="R36" s="34">
        <f>(R34-0.25*R35*(R35+1))/(SQRT((1/24)*R35*(R35+1)*(2*R35+1)))*S34*-1</f>
        <v>5.2853657164954377</v>
      </c>
    </row>
    <row r="37" spans="1:24">
      <c r="A37" s="57"/>
      <c r="B37" s="49"/>
      <c r="C37" s="6">
        <v>58</v>
      </c>
      <c r="D37" s="6">
        <v>58</v>
      </c>
      <c r="E37" s="2">
        <f t="shared" si="0"/>
        <v>0</v>
      </c>
      <c r="F37" s="2" t="str">
        <f t="shared" si="1"/>
        <v>na</v>
      </c>
      <c r="G37" s="2" t="str">
        <f t="shared" si="2"/>
        <v>na</v>
      </c>
      <c r="H37" s="2" t="str">
        <f t="shared" si="3"/>
        <v>na</v>
      </c>
      <c r="I37" s="2" t="str">
        <f t="shared" si="4"/>
        <v>na</v>
      </c>
      <c r="M37" s="8" t="s">
        <v>43</v>
      </c>
      <c r="N37" s="8"/>
      <c r="O37" s="8"/>
      <c r="P37" s="8"/>
      <c r="Q37" s="8"/>
      <c r="R37" s="34">
        <v>0.05</v>
      </c>
    </row>
    <row r="38" spans="1:24">
      <c r="A38" s="57"/>
      <c r="B38" s="49"/>
      <c r="C38" s="6">
        <v>57</v>
      </c>
      <c r="D38" s="6">
        <v>57</v>
      </c>
      <c r="E38" s="2">
        <f t="shared" si="0"/>
        <v>0</v>
      </c>
      <c r="F38" s="2" t="str">
        <f t="shared" si="1"/>
        <v>na</v>
      </c>
      <c r="G38" s="2" t="str">
        <f t="shared" si="2"/>
        <v>na</v>
      </c>
      <c r="H38" s="2" t="str">
        <f t="shared" si="3"/>
        <v>na</v>
      </c>
      <c r="I38" s="2" t="str">
        <f t="shared" si="4"/>
        <v>na</v>
      </c>
      <c r="M38" s="8" t="s">
        <v>58</v>
      </c>
      <c r="N38" s="8"/>
      <c r="O38" s="8"/>
      <c r="P38" s="8"/>
      <c r="Q38" s="8"/>
      <c r="R38" s="39">
        <f>_xlfn.NORM.DIST(R36,0,1,TRUE)</f>
        <v>0.99999993727306435</v>
      </c>
      <c r="S38" s="39">
        <f>1-R38</f>
        <v>6.2726935645684989E-8</v>
      </c>
    </row>
    <row r="39" spans="1:24">
      <c r="A39" s="57"/>
      <c r="B39" s="49"/>
      <c r="C39" s="6">
        <v>60</v>
      </c>
      <c r="D39" s="6">
        <v>60</v>
      </c>
      <c r="E39" s="2">
        <f t="shared" si="0"/>
        <v>0</v>
      </c>
      <c r="F39" s="2" t="str">
        <f t="shared" si="1"/>
        <v>na</v>
      </c>
      <c r="G39" s="2" t="str">
        <f t="shared" si="2"/>
        <v>na</v>
      </c>
      <c r="H39" s="2" t="str">
        <f t="shared" si="3"/>
        <v>na</v>
      </c>
      <c r="I39" s="2" t="str">
        <f t="shared" si="4"/>
        <v>na</v>
      </c>
      <c r="M39" s="8" t="s">
        <v>44</v>
      </c>
      <c r="N39" s="8"/>
      <c r="O39" s="8"/>
      <c r="P39" s="8"/>
      <c r="Q39" s="8"/>
      <c r="R39" s="35" t="str">
        <f>IF(R38&lt;=R37,"t1:Reject H_0","t1:Accept H_0")</f>
        <v>t1:Accept H_0</v>
      </c>
      <c r="S39" s="36" t="str">
        <f>IF(S38&lt;=R37,"t2:Reject H_0","t2:Accept H_0")</f>
        <v>t2:Reject H_0</v>
      </c>
    </row>
    <row r="40" spans="1:24">
      <c r="A40" s="57"/>
      <c r="B40" s="49"/>
      <c r="C40" s="6">
        <v>54</v>
      </c>
      <c r="D40" s="6">
        <v>54</v>
      </c>
      <c r="E40" s="2">
        <f t="shared" si="0"/>
        <v>0</v>
      </c>
      <c r="F40" s="2" t="str">
        <f t="shared" si="1"/>
        <v>na</v>
      </c>
      <c r="G40" s="2" t="str">
        <f t="shared" si="2"/>
        <v>na</v>
      </c>
      <c r="H40" s="2" t="str">
        <f t="shared" si="3"/>
        <v>na</v>
      </c>
      <c r="I40" s="2" t="str">
        <f t="shared" si="4"/>
        <v>na</v>
      </c>
      <c r="M40" s="60" t="s">
        <v>61</v>
      </c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</row>
    <row r="41" spans="1:24">
      <c r="A41" s="57"/>
      <c r="B41" s="49"/>
      <c r="C41" s="6">
        <v>57</v>
      </c>
      <c r="D41" s="6">
        <v>56</v>
      </c>
      <c r="E41" s="2">
        <f t="shared" si="0"/>
        <v>1</v>
      </c>
      <c r="F41" s="2">
        <f t="shared" si="1"/>
        <v>1</v>
      </c>
      <c r="G41" s="2">
        <f t="shared" si="2"/>
        <v>1</v>
      </c>
      <c r="H41" s="2">
        <f t="shared" si="3"/>
        <v>13.5</v>
      </c>
      <c r="I41" s="2">
        <f t="shared" si="4"/>
        <v>13.5</v>
      </c>
    </row>
    <row r="42" spans="1:24">
      <c r="A42" s="57"/>
      <c r="B42" s="49"/>
      <c r="C42" s="6">
        <v>55</v>
      </c>
      <c r="D42" s="6">
        <v>58</v>
      </c>
      <c r="E42" s="2">
        <f t="shared" si="0"/>
        <v>-3</v>
      </c>
      <c r="F42" s="2">
        <f t="shared" si="1"/>
        <v>-1</v>
      </c>
      <c r="G42" s="2">
        <f t="shared" si="2"/>
        <v>3</v>
      </c>
      <c r="H42" s="2">
        <f t="shared" si="3"/>
        <v>32.5</v>
      </c>
      <c r="I42" s="2">
        <f t="shared" si="4"/>
        <v>-32.5</v>
      </c>
      <c r="L42" s="7" t="s">
        <v>51</v>
      </c>
      <c r="M42" s="8" t="s">
        <v>37</v>
      </c>
      <c r="N42" s="8"/>
      <c r="O42" s="8"/>
      <c r="P42" s="8"/>
      <c r="Q42" s="8"/>
      <c r="R42" s="34">
        <f>SUMIF(I362:I451,"&gt;0",I362:I451)</f>
        <v>152</v>
      </c>
    </row>
    <row r="43" spans="1:24">
      <c r="A43" s="57"/>
      <c r="B43" s="49"/>
      <c r="C43" s="6">
        <v>57</v>
      </c>
      <c r="D43" s="6">
        <v>57</v>
      </c>
      <c r="E43" s="2">
        <f t="shared" si="0"/>
        <v>0</v>
      </c>
      <c r="F43" s="2" t="str">
        <f t="shared" si="1"/>
        <v>na</v>
      </c>
      <c r="G43" s="2" t="str">
        <f t="shared" si="2"/>
        <v>na</v>
      </c>
      <c r="H43" s="2" t="str">
        <f t="shared" si="3"/>
        <v>na</v>
      </c>
      <c r="I43" s="2" t="str">
        <f t="shared" si="4"/>
        <v>na</v>
      </c>
      <c r="L43" s="2" t="s">
        <v>52</v>
      </c>
      <c r="M43" s="8" t="s">
        <v>39</v>
      </c>
      <c r="N43" s="8"/>
      <c r="O43" s="8"/>
      <c r="P43" s="8"/>
      <c r="Q43" s="8"/>
      <c r="R43" s="34">
        <f>SUMIF(I362:I451,"&lt;0",I362:I451)</f>
        <v>-3676</v>
      </c>
    </row>
    <row r="44" spans="1:24">
      <c r="A44" s="57"/>
      <c r="B44" s="49"/>
      <c r="C44" s="6">
        <v>55</v>
      </c>
      <c r="D44" s="6">
        <v>55</v>
      </c>
      <c r="E44" s="2">
        <f t="shared" si="0"/>
        <v>0</v>
      </c>
      <c r="F44" s="2" t="str">
        <f t="shared" si="1"/>
        <v>na</v>
      </c>
      <c r="G44" s="2" t="str">
        <f t="shared" si="2"/>
        <v>na</v>
      </c>
      <c r="H44" s="2" t="str">
        <f t="shared" si="3"/>
        <v>na</v>
      </c>
      <c r="I44" s="2" t="str">
        <f t="shared" si="4"/>
        <v>na</v>
      </c>
      <c r="M44" s="8" t="s">
        <v>40</v>
      </c>
      <c r="N44" s="8"/>
      <c r="O44" s="8"/>
      <c r="P44" s="8"/>
      <c r="Q44" s="8"/>
      <c r="R44" s="34">
        <f>MIN(ABS(R42),ABS(R43))</f>
        <v>152</v>
      </c>
      <c r="S44" s="34">
        <f>IF(R44=R42,1,-1)</f>
        <v>1</v>
      </c>
    </row>
    <row r="45" spans="1:24">
      <c r="A45" s="57"/>
      <c r="B45" s="49"/>
      <c r="C45" s="6">
        <v>55</v>
      </c>
      <c r="D45" s="6">
        <v>56</v>
      </c>
      <c r="E45" s="2">
        <f t="shared" si="0"/>
        <v>-1</v>
      </c>
      <c r="F45" s="2">
        <f t="shared" si="1"/>
        <v>-1</v>
      </c>
      <c r="G45" s="2">
        <f t="shared" si="2"/>
        <v>1</v>
      </c>
      <c r="H45" s="2">
        <f t="shared" si="3"/>
        <v>13.5</v>
      </c>
      <c r="I45" s="2">
        <f t="shared" si="4"/>
        <v>-13.5</v>
      </c>
      <c r="M45" s="8" t="s">
        <v>41</v>
      </c>
      <c r="N45" s="8"/>
      <c r="O45" s="8"/>
      <c r="P45" s="8"/>
      <c r="Q45" s="8"/>
      <c r="R45" s="34">
        <f>COUNTIF(F362:F451,"&lt;&gt;"&amp;"na")</f>
        <v>87</v>
      </c>
    </row>
    <row r="46" spans="1:24">
      <c r="A46" s="57"/>
      <c r="B46" s="49"/>
      <c r="C46" s="6">
        <v>57</v>
      </c>
      <c r="D46" s="6">
        <v>57</v>
      </c>
      <c r="E46" s="2">
        <f t="shared" si="0"/>
        <v>0</v>
      </c>
      <c r="F46" s="2" t="str">
        <f t="shared" si="1"/>
        <v>na</v>
      </c>
      <c r="G46" s="2" t="str">
        <f t="shared" si="2"/>
        <v>na</v>
      </c>
      <c r="H46" s="2" t="str">
        <f t="shared" si="3"/>
        <v>na</v>
      </c>
      <c r="I46" s="2" t="str">
        <f t="shared" si="4"/>
        <v>na</v>
      </c>
      <c r="M46" s="8" t="s">
        <v>42</v>
      </c>
      <c r="N46" s="8"/>
      <c r="O46" s="8"/>
      <c r="P46" s="8"/>
      <c r="Q46" s="8"/>
      <c r="R46" s="34">
        <f>(R44-0.25*R45*(R45+1))/(SQRT((1/24)*R45*(R45+1)*(2*R45+1)))*S44*-1</f>
        <v>7.4574703992663443</v>
      </c>
    </row>
    <row r="47" spans="1:24">
      <c r="A47" s="57"/>
      <c r="B47" s="49"/>
      <c r="C47" s="6">
        <v>56</v>
      </c>
      <c r="D47" s="6">
        <v>56</v>
      </c>
      <c r="E47" s="2">
        <f t="shared" si="0"/>
        <v>0</v>
      </c>
      <c r="F47" s="2" t="str">
        <f t="shared" si="1"/>
        <v>na</v>
      </c>
      <c r="G47" s="2" t="str">
        <f t="shared" si="2"/>
        <v>na</v>
      </c>
      <c r="H47" s="2" t="str">
        <f t="shared" si="3"/>
        <v>na</v>
      </c>
      <c r="I47" s="2" t="str">
        <f t="shared" si="4"/>
        <v>na</v>
      </c>
      <c r="M47" s="8" t="s">
        <v>43</v>
      </c>
      <c r="N47" s="8"/>
      <c r="O47" s="8"/>
      <c r="P47" s="8"/>
      <c r="Q47" s="8"/>
      <c r="R47" s="34">
        <v>0.05</v>
      </c>
    </row>
    <row r="48" spans="1:24">
      <c r="A48" s="57"/>
      <c r="B48" s="49"/>
      <c r="C48" s="6">
        <v>55</v>
      </c>
      <c r="D48" s="6">
        <v>56</v>
      </c>
      <c r="E48" s="2">
        <f t="shared" si="0"/>
        <v>-1</v>
      </c>
      <c r="F48" s="2">
        <f t="shared" si="1"/>
        <v>-1</v>
      </c>
      <c r="G48" s="2">
        <f t="shared" si="2"/>
        <v>1</v>
      </c>
      <c r="H48" s="2">
        <f t="shared" si="3"/>
        <v>13.5</v>
      </c>
      <c r="I48" s="2">
        <f t="shared" si="4"/>
        <v>-13.5</v>
      </c>
      <c r="M48" s="8" t="s">
        <v>58</v>
      </c>
      <c r="N48" s="8"/>
      <c r="O48" s="8"/>
      <c r="P48" s="8"/>
      <c r="Q48" s="8"/>
      <c r="R48" s="39">
        <f>_xlfn.NORM.DIST(R46,0,1,TRUE)</f>
        <v>0.99999999999995592</v>
      </c>
      <c r="S48" s="39">
        <f>1-R48</f>
        <v>4.4075854077618715E-14</v>
      </c>
    </row>
    <row r="49" spans="1:24">
      <c r="A49" s="57"/>
      <c r="B49" s="49"/>
      <c r="C49" s="6">
        <v>61</v>
      </c>
      <c r="D49" s="6">
        <v>61</v>
      </c>
      <c r="E49" s="2">
        <f t="shared" si="0"/>
        <v>0</v>
      </c>
      <c r="F49" s="2" t="str">
        <f t="shared" si="1"/>
        <v>na</v>
      </c>
      <c r="G49" s="2" t="str">
        <f t="shared" si="2"/>
        <v>na</v>
      </c>
      <c r="H49" s="2" t="str">
        <f t="shared" si="3"/>
        <v>na</v>
      </c>
      <c r="I49" s="2" t="str">
        <f t="shared" si="4"/>
        <v>na</v>
      </c>
      <c r="M49" s="8" t="s">
        <v>44</v>
      </c>
      <c r="N49" s="8"/>
      <c r="O49" s="8"/>
      <c r="P49" s="8"/>
      <c r="Q49" s="8"/>
      <c r="R49" s="35" t="str">
        <f>IF(R48&lt;=R47,"t1:Reject H_0","t1:Accept H_0")</f>
        <v>t1:Accept H_0</v>
      </c>
      <c r="S49" s="36" t="str">
        <f>IF(S48&lt;=R47,"t2:Reject H_0","t2:Accept H_0")</f>
        <v>t2:Reject H_0</v>
      </c>
    </row>
    <row r="50" spans="1:24">
      <c r="A50" s="57"/>
      <c r="B50" s="49"/>
      <c r="C50" s="6">
        <v>56</v>
      </c>
      <c r="D50" s="6">
        <v>57</v>
      </c>
      <c r="E50" s="2">
        <f t="shared" si="0"/>
        <v>-1</v>
      </c>
      <c r="F50" s="2">
        <f t="shared" si="1"/>
        <v>-1</v>
      </c>
      <c r="G50" s="2">
        <f t="shared" si="2"/>
        <v>1</v>
      </c>
      <c r="H50" s="2">
        <f t="shared" si="3"/>
        <v>13.5</v>
      </c>
      <c r="I50" s="2">
        <f t="shared" si="4"/>
        <v>-13.5</v>
      </c>
      <c r="M50" s="60" t="s">
        <v>61</v>
      </c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</row>
    <row r="51" spans="1:24">
      <c r="A51" s="57"/>
      <c r="B51" s="49"/>
      <c r="C51" s="6">
        <v>55</v>
      </c>
      <c r="D51" s="6">
        <v>55</v>
      </c>
      <c r="E51" s="2">
        <f t="shared" si="0"/>
        <v>0</v>
      </c>
      <c r="F51" s="2" t="str">
        <f t="shared" si="1"/>
        <v>na</v>
      </c>
      <c r="G51" s="2" t="str">
        <f t="shared" si="2"/>
        <v>na</v>
      </c>
      <c r="H51" s="2" t="str">
        <f t="shared" si="3"/>
        <v>na</v>
      </c>
      <c r="I51" s="2" t="str">
        <f t="shared" si="4"/>
        <v>na</v>
      </c>
    </row>
    <row r="52" spans="1:24">
      <c r="A52" s="57"/>
      <c r="B52" s="49"/>
      <c r="C52" s="6">
        <v>58</v>
      </c>
      <c r="D52" s="6">
        <v>58</v>
      </c>
      <c r="E52" s="2">
        <f t="shared" si="0"/>
        <v>0</v>
      </c>
      <c r="F52" s="2" t="str">
        <f t="shared" si="1"/>
        <v>na</v>
      </c>
      <c r="G52" s="2" t="str">
        <f t="shared" si="2"/>
        <v>na</v>
      </c>
      <c r="H52" s="2" t="str">
        <f t="shared" si="3"/>
        <v>na</v>
      </c>
      <c r="I52" s="2" t="str">
        <f t="shared" si="4"/>
        <v>na</v>
      </c>
    </row>
    <row r="53" spans="1:24">
      <c r="A53" s="57"/>
      <c r="B53" s="49"/>
      <c r="C53" s="6">
        <v>60</v>
      </c>
      <c r="D53" s="6">
        <v>61</v>
      </c>
      <c r="E53" s="2">
        <f t="shared" si="0"/>
        <v>-1</v>
      </c>
      <c r="F53" s="2">
        <f t="shared" si="1"/>
        <v>-1</v>
      </c>
      <c r="G53" s="2">
        <f t="shared" si="2"/>
        <v>1</v>
      </c>
      <c r="H53" s="2">
        <f t="shared" si="3"/>
        <v>13.5</v>
      </c>
      <c r="I53" s="2">
        <f t="shared" si="4"/>
        <v>-13.5</v>
      </c>
    </row>
    <row r="54" spans="1:24">
      <c r="A54" s="57"/>
      <c r="B54" s="49"/>
      <c r="C54" s="6">
        <v>57</v>
      </c>
      <c r="D54" s="6">
        <v>57</v>
      </c>
      <c r="E54" s="2">
        <f t="shared" si="0"/>
        <v>0</v>
      </c>
      <c r="F54" s="2" t="str">
        <f t="shared" si="1"/>
        <v>na</v>
      </c>
      <c r="G54" s="2" t="str">
        <f t="shared" si="2"/>
        <v>na</v>
      </c>
      <c r="H54" s="2" t="str">
        <f t="shared" si="3"/>
        <v>na</v>
      </c>
      <c r="I54" s="2" t="str">
        <f t="shared" si="4"/>
        <v>na</v>
      </c>
    </row>
    <row r="55" spans="1:24">
      <c r="A55" s="57"/>
      <c r="B55" s="49"/>
      <c r="C55" s="6">
        <v>56</v>
      </c>
      <c r="D55" s="6">
        <v>56</v>
      </c>
      <c r="E55" s="2">
        <f t="shared" si="0"/>
        <v>0</v>
      </c>
      <c r="F55" s="2" t="str">
        <f t="shared" si="1"/>
        <v>na</v>
      </c>
      <c r="G55" s="2" t="str">
        <f t="shared" si="2"/>
        <v>na</v>
      </c>
      <c r="H55" s="2" t="str">
        <f t="shared" si="3"/>
        <v>na</v>
      </c>
      <c r="I55" s="2" t="str">
        <f t="shared" si="4"/>
        <v>na</v>
      </c>
    </row>
    <row r="56" spans="1:24">
      <c r="A56" s="57"/>
      <c r="B56" s="49"/>
      <c r="C56" s="6">
        <v>54</v>
      </c>
      <c r="D56" s="6">
        <v>55</v>
      </c>
      <c r="E56" s="2">
        <f t="shared" si="0"/>
        <v>-1</v>
      </c>
      <c r="F56" s="2">
        <f t="shared" si="1"/>
        <v>-1</v>
      </c>
      <c r="G56" s="2">
        <f t="shared" si="2"/>
        <v>1</v>
      </c>
      <c r="H56" s="2">
        <f t="shared" si="3"/>
        <v>13.5</v>
      </c>
      <c r="I56" s="2">
        <f t="shared" si="4"/>
        <v>-13.5</v>
      </c>
    </row>
    <row r="57" spans="1:24">
      <c r="A57" s="57"/>
      <c r="B57" s="49"/>
      <c r="C57" s="6">
        <v>57</v>
      </c>
      <c r="D57" s="6">
        <v>57</v>
      </c>
      <c r="E57" s="2">
        <f t="shared" si="0"/>
        <v>0</v>
      </c>
      <c r="F57" s="2" t="str">
        <f t="shared" si="1"/>
        <v>na</v>
      </c>
      <c r="G57" s="2" t="str">
        <f t="shared" si="2"/>
        <v>na</v>
      </c>
      <c r="H57" s="2" t="str">
        <f t="shared" si="3"/>
        <v>na</v>
      </c>
      <c r="I57" s="2" t="str">
        <f t="shared" si="4"/>
        <v>na</v>
      </c>
    </row>
    <row r="58" spans="1:24">
      <c r="A58" s="57"/>
      <c r="B58" s="49"/>
      <c r="C58" s="6">
        <v>54</v>
      </c>
      <c r="D58" s="6">
        <v>53</v>
      </c>
      <c r="E58" s="2">
        <f t="shared" si="0"/>
        <v>1</v>
      </c>
      <c r="F58" s="2">
        <f t="shared" si="1"/>
        <v>1</v>
      </c>
      <c r="G58" s="2">
        <f t="shared" si="2"/>
        <v>1</v>
      </c>
      <c r="H58" s="2">
        <f t="shared" si="3"/>
        <v>13.5</v>
      </c>
      <c r="I58" s="2">
        <f t="shared" si="4"/>
        <v>13.5</v>
      </c>
    </row>
    <row r="59" spans="1:24">
      <c r="A59" s="57"/>
      <c r="B59" s="49"/>
      <c r="C59" s="6">
        <v>55</v>
      </c>
      <c r="D59" s="6">
        <v>55</v>
      </c>
      <c r="E59" s="2">
        <f t="shared" si="0"/>
        <v>0</v>
      </c>
      <c r="F59" s="2" t="str">
        <f t="shared" si="1"/>
        <v>na</v>
      </c>
      <c r="G59" s="2" t="str">
        <f t="shared" si="2"/>
        <v>na</v>
      </c>
      <c r="H59" s="2" t="str">
        <f t="shared" si="3"/>
        <v>na</v>
      </c>
      <c r="I59" s="2" t="str">
        <f t="shared" si="4"/>
        <v>na</v>
      </c>
    </row>
    <row r="60" spans="1:24">
      <c r="A60" s="57"/>
      <c r="B60" s="49"/>
      <c r="C60" s="6">
        <v>57</v>
      </c>
      <c r="D60" s="6">
        <v>59</v>
      </c>
      <c r="E60" s="2">
        <f t="shared" si="0"/>
        <v>-2</v>
      </c>
      <c r="F60" s="2">
        <f t="shared" si="1"/>
        <v>-1</v>
      </c>
      <c r="G60" s="2">
        <f t="shared" si="2"/>
        <v>2</v>
      </c>
      <c r="H60" s="2">
        <f t="shared" si="3"/>
        <v>28.5</v>
      </c>
      <c r="I60" s="2">
        <f t="shared" si="4"/>
        <v>-28.5</v>
      </c>
    </row>
    <row r="61" spans="1:24">
      <c r="A61" s="57"/>
      <c r="B61" s="49"/>
      <c r="C61" s="6">
        <v>56</v>
      </c>
      <c r="D61" s="6">
        <v>56</v>
      </c>
      <c r="E61" s="2">
        <f t="shared" si="0"/>
        <v>0</v>
      </c>
      <c r="F61" s="2" t="str">
        <f t="shared" si="1"/>
        <v>na</v>
      </c>
      <c r="G61" s="2" t="str">
        <f t="shared" si="2"/>
        <v>na</v>
      </c>
      <c r="H61" s="2" t="str">
        <f t="shared" si="3"/>
        <v>na</v>
      </c>
      <c r="I61" s="2" t="str">
        <f t="shared" si="4"/>
        <v>na</v>
      </c>
    </row>
    <row r="62" spans="1:24">
      <c r="A62" s="57"/>
      <c r="B62" s="50" t="s">
        <v>14</v>
      </c>
      <c r="C62" s="5">
        <v>48</v>
      </c>
      <c r="D62" s="5">
        <v>46</v>
      </c>
      <c r="E62" s="2">
        <f t="shared" si="0"/>
        <v>2</v>
      </c>
      <c r="F62" s="2">
        <f t="shared" si="1"/>
        <v>1</v>
      </c>
      <c r="G62" s="2">
        <f t="shared" si="2"/>
        <v>2</v>
      </c>
      <c r="H62" s="2">
        <f t="shared" si="3"/>
        <v>28.5</v>
      </c>
      <c r="I62" s="2">
        <f t="shared" si="4"/>
        <v>28.5</v>
      </c>
    </row>
    <row r="63" spans="1:24">
      <c r="A63" s="57"/>
      <c r="B63" s="50"/>
      <c r="C63" s="5">
        <v>48</v>
      </c>
      <c r="D63" s="5">
        <v>49</v>
      </c>
      <c r="E63" s="2">
        <f t="shared" si="0"/>
        <v>-1</v>
      </c>
      <c r="F63" s="2">
        <f t="shared" si="1"/>
        <v>-1</v>
      </c>
      <c r="G63" s="2">
        <f t="shared" si="2"/>
        <v>1</v>
      </c>
      <c r="H63" s="2">
        <f t="shared" si="3"/>
        <v>13.5</v>
      </c>
      <c r="I63" s="2">
        <f t="shared" si="4"/>
        <v>-13.5</v>
      </c>
    </row>
    <row r="64" spans="1:24">
      <c r="A64" s="57"/>
      <c r="B64" s="50"/>
      <c r="C64" s="5">
        <v>47</v>
      </c>
      <c r="D64" s="5">
        <v>48</v>
      </c>
      <c r="E64" s="2">
        <f t="shared" si="0"/>
        <v>-1</v>
      </c>
      <c r="F64" s="2">
        <f t="shared" si="1"/>
        <v>-1</v>
      </c>
      <c r="G64" s="2">
        <f t="shared" si="2"/>
        <v>1</v>
      </c>
      <c r="H64" s="2">
        <f t="shared" si="3"/>
        <v>13.5</v>
      </c>
      <c r="I64" s="2">
        <f t="shared" si="4"/>
        <v>-13.5</v>
      </c>
    </row>
    <row r="65" spans="1:9">
      <c r="A65" s="57"/>
      <c r="B65" s="50"/>
      <c r="C65" s="5">
        <v>47</v>
      </c>
      <c r="D65" s="5">
        <v>49</v>
      </c>
      <c r="E65" s="2">
        <f t="shared" si="0"/>
        <v>-2</v>
      </c>
      <c r="F65" s="2">
        <f t="shared" si="1"/>
        <v>-1</v>
      </c>
      <c r="G65" s="2">
        <f t="shared" si="2"/>
        <v>2</v>
      </c>
      <c r="H65" s="2">
        <f t="shared" si="3"/>
        <v>28.5</v>
      </c>
      <c r="I65" s="2">
        <f t="shared" si="4"/>
        <v>-28.5</v>
      </c>
    </row>
    <row r="66" spans="1:9">
      <c r="A66" s="57"/>
      <c r="B66" s="50"/>
      <c r="C66" s="5">
        <v>47</v>
      </c>
      <c r="D66" s="5">
        <v>44</v>
      </c>
      <c r="E66" s="2">
        <f t="shared" si="0"/>
        <v>3</v>
      </c>
      <c r="F66" s="2">
        <f t="shared" si="1"/>
        <v>1</v>
      </c>
      <c r="G66" s="2">
        <f t="shared" si="2"/>
        <v>3</v>
      </c>
      <c r="H66" s="2">
        <f t="shared" si="3"/>
        <v>32.5</v>
      </c>
      <c r="I66" s="2">
        <f t="shared" si="4"/>
        <v>32.5</v>
      </c>
    </row>
    <row r="67" spans="1:9">
      <c r="A67" s="57"/>
      <c r="B67" s="50"/>
      <c r="C67" s="5">
        <v>46</v>
      </c>
      <c r="D67" s="5">
        <v>46</v>
      </c>
      <c r="E67" s="2">
        <f t="shared" ref="E67:E130" si="5">C67-D67</f>
        <v>0</v>
      </c>
      <c r="F67" s="2" t="str">
        <f t="shared" ref="F67:F130" si="6">IF(C67&gt;D67,1,IF(C67&lt;D67,-1,"na"))</f>
        <v>na</v>
      </c>
      <c r="G67" s="2" t="str">
        <f t="shared" ref="G67:G130" si="7">IF(ABS(E67)=0,"na",ABS(E67))</f>
        <v>na</v>
      </c>
      <c r="H67" s="2" t="str">
        <f t="shared" ref="H67:H91" si="8">IF(G67="na","na",_xlfn.RANK.AVG(G67,$G$2:$G$91,1))</f>
        <v>na</v>
      </c>
      <c r="I67" s="2" t="str">
        <f t="shared" ref="I67:I130" si="9">IF(F67="na","na",F67*H67)</f>
        <v>na</v>
      </c>
    </row>
    <row r="68" spans="1:9">
      <c r="A68" s="57"/>
      <c r="B68" s="50"/>
      <c r="C68" s="5">
        <v>44</v>
      </c>
      <c r="D68" s="5">
        <v>47</v>
      </c>
      <c r="E68" s="2">
        <f t="shared" si="5"/>
        <v>-3</v>
      </c>
      <c r="F68" s="2">
        <f t="shared" si="6"/>
        <v>-1</v>
      </c>
      <c r="G68" s="2">
        <f t="shared" si="7"/>
        <v>3</v>
      </c>
      <c r="H68" s="2">
        <f t="shared" si="8"/>
        <v>32.5</v>
      </c>
      <c r="I68" s="2">
        <f t="shared" si="9"/>
        <v>-32.5</v>
      </c>
    </row>
    <row r="69" spans="1:9">
      <c r="A69" s="57"/>
      <c r="B69" s="50"/>
      <c r="C69" s="5">
        <v>47</v>
      </c>
      <c r="D69" s="5">
        <v>47</v>
      </c>
      <c r="E69" s="2">
        <f t="shared" si="5"/>
        <v>0</v>
      </c>
      <c r="F69" s="2" t="str">
        <f t="shared" si="6"/>
        <v>na</v>
      </c>
      <c r="G69" s="2" t="str">
        <f t="shared" si="7"/>
        <v>na</v>
      </c>
      <c r="H69" s="2" t="str">
        <f t="shared" si="8"/>
        <v>na</v>
      </c>
      <c r="I69" s="2" t="str">
        <f t="shared" si="9"/>
        <v>na</v>
      </c>
    </row>
    <row r="70" spans="1:9">
      <c r="A70" s="57"/>
      <c r="B70" s="50"/>
      <c r="C70" s="5">
        <v>45</v>
      </c>
      <c r="D70" s="5">
        <v>46</v>
      </c>
      <c r="E70" s="2">
        <f t="shared" si="5"/>
        <v>-1</v>
      </c>
      <c r="F70" s="2">
        <f t="shared" si="6"/>
        <v>-1</v>
      </c>
      <c r="G70" s="2">
        <f t="shared" si="7"/>
        <v>1</v>
      </c>
      <c r="H70" s="2">
        <f t="shared" si="8"/>
        <v>13.5</v>
      </c>
      <c r="I70" s="2">
        <f t="shared" si="9"/>
        <v>-13.5</v>
      </c>
    </row>
    <row r="71" spans="1:9">
      <c r="A71" s="57"/>
      <c r="B71" s="50"/>
      <c r="C71" s="5">
        <v>46</v>
      </c>
      <c r="D71" s="5">
        <v>46</v>
      </c>
      <c r="E71" s="2">
        <f t="shared" si="5"/>
        <v>0</v>
      </c>
      <c r="F71" s="2" t="str">
        <f t="shared" si="6"/>
        <v>na</v>
      </c>
      <c r="G71" s="2" t="str">
        <f t="shared" si="7"/>
        <v>na</v>
      </c>
      <c r="H71" s="2" t="str">
        <f t="shared" si="8"/>
        <v>na</v>
      </c>
      <c r="I71" s="2" t="str">
        <f t="shared" si="9"/>
        <v>na</v>
      </c>
    </row>
    <row r="72" spans="1:9">
      <c r="A72" s="57"/>
      <c r="B72" s="50"/>
      <c r="C72" s="5">
        <v>47</v>
      </c>
      <c r="D72" s="5">
        <v>47</v>
      </c>
      <c r="E72" s="2">
        <f t="shared" si="5"/>
        <v>0</v>
      </c>
      <c r="F72" s="2" t="str">
        <f t="shared" si="6"/>
        <v>na</v>
      </c>
      <c r="G72" s="2" t="str">
        <f t="shared" si="7"/>
        <v>na</v>
      </c>
      <c r="H72" s="2" t="str">
        <f t="shared" si="8"/>
        <v>na</v>
      </c>
      <c r="I72" s="2" t="str">
        <f t="shared" si="9"/>
        <v>na</v>
      </c>
    </row>
    <row r="73" spans="1:9">
      <c r="A73" s="57"/>
      <c r="B73" s="50"/>
      <c r="C73" s="5">
        <v>47</v>
      </c>
      <c r="D73" s="5">
        <v>47</v>
      </c>
      <c r="E73" s="2">
        <f t="shared" si="5"/>
        <v>0</v>
      </c>
      <c r="F73" s="2" t="str">
        <f t="shared" si="6"/>
        <v>na</v>
      </c>
      <c r="G73" s="2" t="str">
        <f t="shared" si="7"/>
        <v>na</v>
      </c>
      <c r="H73" s="2" t="str">
        <f t="shared" si="8"/>
        <v>na</v>
      </c>
      <c r="I73" s="2" t="str">
        <f t="shared" si="9"/>
        <v>na</v>
      </c>
    </row>
    <row r="74" spans="1:9">
      <c r="A74" s="57"/>
      <c r="B74" s="50"/>
      <c r="C74" s="5">
        <v>45</v>
      </c>
      <c r="D74" s="5">
        <v>45</v>
      </c>
      <c r="E74" s="2">
        <f t="shared" si="5"/>
        <v>0</v>
      </c>
      <c r="F74" s="2" t="str">
        <f t="shared" si="6"/>
        <v>na</v>
      </c>
      <c r="G74" s="2" t="str">
        <f t="shared" si="7"/>
        <v>na</v>
      </c>
      <c r="H74" s="2" t="str">
        <f t="shared" si="8"/>
        <v>na</v>
      </c>
      <c r="I74" s="2" t="str">
        <f t="shared" si="9"/>
        <v>na</v>
      </c>
    </row>
    <row r="75" spans="1:9">
      <c r="A75" s="57"/>
      <c r="B75" s="50"/>
      <c r="C75" s="5">
        <v>45</v>
      </c>
      <c r="D75" s="5">
        <v>46</v>
      </c>
      <c r="E75" s="2">
        <f t="shared" si="5"/>
        <v>-1</v>
      </c>
      <c r="F75" s="2">
        <f t="shared" si="6"/>
        <v>-1</v>
      </c>
      <c r="G75" s="2">
        <f t="shared" si="7"/>
        <v>1</v>
      </c>
      <c r="H75" s="2">
        <f t="shared" si="8"/>
        <v>13.5</v>
      </c>
      <c r="I75" s="2">
        <f t="shared" si="9"/>
        <v>-13.5</v>
      </c>
    </row>
    <row r="76" spans="1:9">
      <c r="A76" s="57"/>
      <c r="B76" s="50"/>
      <c r="C76" s="5">
        <v>45</v>
      </c>
      <c r="D76" s="5">
        <v>46</v>
      </c>
      <c r="E76" s="2">
        <f t="shared" si="5"/>
        <v>-1</v>
      </c>
      <c r="F76" s="2">
        <f t="shared" si="6"/>
        <v>-1</v>
      </c>
      <c r="G76" s="2">
        <f t="shared" si="7"/>
        <v>1</v>
      </c>
      <c r="H76" s="2">
        <f t="shared" si="8"/>
        <v>13.5</v>
      </c>
      <c r="I76" s="2">
        <f t="shared" si="9"/>
        <v>-13.5</v>
      </c>
    </row>
    <row r="77" spans="1:9">
      <c r="A77" s="57"/>
      <c r="B77" s="50"/>
      <c r="C77" s="5">
        <v>45</v>
      </c>
      <c r="D77" s="5">
        <v>45</v>
      </c>
      <c r="E77" s="2">
        <f t="shared" si="5"/>
        <v>0</v>
      </c>
      <c r="F77" s="2" t="str">
        <f t="shared" si="6"/>
        <v>na</v>
      </c>
      <c r="G77" s="2" t="str">
        <f t="shared" si="7"/>
        <v>na</v>
      </c>
      <c r="H77" s="2" t="str">
        <f t="shared" si="8"/>
        <v>na</v>
      </c>
      <c r="I77" s="2" t="str">
        <f t="shared" si="9"/>
        <v>na</v>
      </c>
    </row>
    <row r="78" spans="1:9">
      <c r="A78" s="57"/>
      <c r="B78" s="50"/>
      <c r="C78" s="5">
        <v>45</v>
      </c>
      <c r="D78" s="5">
        <v>48</v>
      </c>
      <c r="E78" s="2">
        <f t="shared" si="5"/>
        <v>-3</v>
      </c>
      <c r="F78" s="2">
        <f t="shared" si="6"/>
        <v>-1</v>
      </c>
      <c r="G78" s="2">
        <f t="shared" si="7"/>
        <v>3</v>
      </c>
      <c r="H78" s="2">
        <f t="shared" si="8"/>
        <v>32.5</v>
      </c>
      <c r="I78" s="2">
        <f t="shared" si="9"/>
        <v>-32.5</v>
      </c>
    </row>
    <row r="79" spans="1:9">
      <c r="A79" s="57"/>
      <c r="B79" s="50"/>
      <c r="C79" s="5">
        <v>45</v>
      </c>
      <c r="D79" s="5">
        <v>46</v>
      </c>
      <c r="E79" s="2">
        <f t="shared" si="5"/>
        <v>-1</v>
      </c>
      <c r="F79" s="2">
        <f t="shared" si="6"/>
        <v>-1</v>
      </c>
      <c r="G79" s="2">
        <f t="shared" si="7"/>
        <v>1</v>
      </c>
      <c r="H79" s="2">
        <f t="shared" si="8"/>
        <v>13.5</v>
      </c>
      <c r="I79" s="2">
        <f t="shared" si="9"/>
        <v>-13.5</v>
      </c>
    </row>
    <row r="80" spans="1:9">
      <c r="A80" s="57"/>
      <c r="B80" s="50"/>
      <c r="C80" s="5">
        <v>48</v>
      </c>
      <c r="D80" s="5">
        <v>47</v>
      </c>
      <c r="E80" s="2">
        <f t="shared" si="5"/>
        <v>1</v>
      </c>
      <c r="F80" s="2">
        <f t="shared" si="6"/>
        <v>1</v>
      </c>
      <c r="G80" s="2">
        <f t="shared" si="7"/>
        <v>1</v>
      </c>
      <c r="H80" s="2">
        <f t="shared" si="8"/>
        <v>13.5</v>
      </c>
      <c r="I80" s="2">
        <f t="shared" si="9"/>
        <v>13.5</v>
      </c>
    </row>
    <row r="81" spans="1:9">
      <c r="A81" s="57"/>
      <c r="B81" s="50"/>
      <c r="C81" s="5">
        <v>46</v>
      </c>
      <c r="D81" s="5">
        <v>47</v>
      </c>
      <c r="E81" s="2">
        <f t="shared" si="5"/>
        <v>-1</v>
      </c>
      <c r="F81" s="2">
        <f t="shared" si="6"/>
        <v>-1</v>
      </c>
      <c r="G81" s="2">
        <f t="shared" si="7"/>
        <v>1</v>
      </c>
      <c r="H81" s="2">
        <f t="shared" si="8"/>
        <v>13.5</v>
      </c>
      <c r="I81" s="2">
        <f t="shared" si="9"/>
        <v>-13.5</v>
      </c>
    </row>
    <row r="82" spans="1:9">
      <c r="A82" s="57"/>
      <c r="B82" s="50"/>
      <c r="C82" s="5">
        <v>47</v>
      </c>
      <c r="D82" s="5">
        <v>48</v>
      </c>
      <c r="E82" s="2">
        <f t="shared" si="5"/>
        <v>-1</v>
      </c>
      <c r="F82" s="2">
        <f t="shared" si="6"/>
        <v>-1</v>
      </c>
      <c r="G82" s="2">
        <f t="shared" si="7"/>
        <v>1</v>
      </c>
      <c r="H82" s="2">
        <f t="shared" si="8"/>
        <v>13.5</v>
      </c>
      <c r="I82" s="2">
        <f t="shared" si="9"/>
        <v>-13.5</v>
      </c>
    </row>
    <row r="83" spans="1:9">
      <c r="A83" s="57"/>
      <c r="B83" s="50"/>
      <c r="C83" s="5">
        <v>49</v>
      </c>
      <c r="D83" s="5">
        <v>49</v>
      </c>
      <c r="E83" s="2">
        <f t="shared" si="5"/>
        <v>0</v>
      </c>
      <c r="F83" s="2" t="str">
        <f t="shared" si="6"/>
        <v>na</v>
      </c>
      <c r="G83" s="2" t="str">
        <f t="shared" si="7"/>
        <v>na</v>
      </c>
      <c r="H83" s="2" t="str">
        <f t="shared" si="8"/>
        <v>na</v>
      </c>
      <c r="I83" s="2" t="str">
        <f t="shared" si="9"/>
        <v>na</v>
      </c>
    </row>
    <row r="84" spans="1:9">
      <c r="A84" s="57"/>
      <c r="B84" s="50"/>
      <c r="C84" s="5">
        <v>45</v>
      </c>
      <c r="D84" s="5">
        <v>45</v>
      </c>
      <c r="E84" s="2">
        <f t="shared" si="5"/>
        <v>0</v>
      </c>
      <c r="F84" s="2" t="str">
        <f t="shared" si="6"/>
        <v>na</v>
      </c>
      <c r="G84" s="2" t="str">
        <f t="shared" si="7"/>
        <v>na</v>
      </c>
      <c r="H84" s="2" t="str">
        <f t="shared" si="8"/>
        <v>na</v>
      </c>
      <c r="I84" s="2" t="str">
        <f t="shared" si="9"/>
        <v>na</v>
      </c>
    </row>
    <row r="85" spans="1:9">
      <c r="A85" s="57"/>
      <c r="B85" s="50"/>
      <c r="C85" s="5">
        <v>46</v>
      </c>
      <c r="D85" s="5">
        <v>46</v>
      </c>
      <c r="E85" s="2">
        <f t="shared" si="5"/>
        <v>0</v>
      </c>
      <c r="F85" s="2" t="str">
        <f t="shared" si="6"/>
        <v>na</v>
      </c>
      <c r="G85" s="2" t="str">
        <f t="shared" si="7"/>
        <v>na</v>
      </c>
      <c r="H85" s="2" t="str">
        <f t="shared" si="8"/>
        <v>na</v>
      </c>
      <c r="I85" s="2" t="str">
        <f t="shared" si="9"/>
        <v>na</v>
      </c>
    </row>
    <row r="86" spans="1:9">
      <c r="A86" s="57"/>
      <c r="B86" s="50"/>
      <c r="C86" s="5">
        <v>47</v>
      </c>
      <c r="D86" s="5">
        <v>46</v>
      </c>
      <c r="E86" s="2">
        <f t="shared" si="5"/>
        <v>1</v>
      </c>
      <c r="F86" s="2">
        <f t="shared" si="6"/>
        <v>1</v>
      </c>
      <c r="G86" s="2">
        <f t="shared" si="7"/>
        <v>1</v>
      </c>
      <c r="H86" s="2">
        <f t="shared" si="8"/>
        <v>13.5</v>
      </c>
      <c r="I86" s="2">
        <f t="shared" si="9"/>
        <v>13.5</v>
      </c>
    </row>
    <row r="87" spans="1:9">
      <c r="A87" s="57"/>
      <c r="B87" s="50"/>
      <c r="C87" s="5">
        <v>47</v>
      </c>
      <c r="D87" s="5">
        <v>47</v>
      </c>
      <c r="E87" s="2">
        <f t="shared" si="5"/>
        <v>0</v>
      </c>
      <c r="F87" s="2" t="str">
        <f t="shared" si="6"/>
        <v>na</v>
      </c>
      <c r="G87" s="2" t="str">
        <f t="shared" si="7"/>
        <v>na</v>
      </c>
      <c r="H87" s="2" t="str">
        <f t="shared" si="8"/>
        <v>na</v>
      </c>
      <c r="I87" s="2" t="str">
        <f t="shared" si="9"/>
        <v>na</v>
      </c>
    </row>
    <row r="88" spans="1:9">
      <c r="A88" s="57"/>
      <c r="B88" s="50"/>
      <c r="C88" s="5">
        <v>46</v>
      </c>
      <c r="D88" s="5">
        <v>45</v>
      </c>
      <c r="E88" s="2">
        <f t="shared" si="5"/>
        <v>1</v>
      </c>
      <c r="F88" s="2">
        <f t="shared" si="6"/>
        <v>1</v>
      </c>
      <c r="G88" s="2">
        <f t="shared" si="7"/>
        <v>1</v>
      </c>
      <c r="H88" s="2">
        <f t="shared" si="8"/>
        <v>13.5</v>
      </c>
      <c r="I88" s="2">
        <f t="shared" si="9"/>
        <v>13.5</v>
      </c>
    </row>
    <row r="89" spans="1:9">
      <c r="A89" s="57"/>
      <c r="B89" s="50"/>
      <c r="C89" s="5">
        <v>46</v>
      </c>
      <c r="D89" s="5">
        <v>45</v>
      </c>
      <c r="E89" s="2">
        <f t="shared" si="5"/>
        <v>1</v>
      </c>
      <c r="F89" s="2">
        <f t="shared" si="6"/>
        <v>1</v>
      </c>
      <c r="G89" s="2">
        <f t="shared" si="7"/>
        <v>1</v>
      </c>
      <c r="H89" s="2">
        <f t="shared" si="8"/>
        <v>13.5</v>
      </c>
      <c r="I89" s="2">
        <f t="shared" si="9"/>
        <v>13.5</v>
      </c>
    </row>
    <row r="90" spans="1:9">
      <c r="A90" s="57"/>
      <c r="B90" s="50"/>
      <c r="C90" s="5">
        <v>46</v>
      </c>
      <c r="D90" s="5">
        <v>47</v>
      </c>
      <c r="E90" s="2">
        <f t="shared" si="5"/>
        <v>-1</v>
      </c>
      <c r="F90" s="2">
        <f t="shared" si="6"/>
        <v>-1</v>
      </c>
      <c r="G90" s="2">
        <f t="shared" si="7"/>
        <v>1</v>
      </c>
      <c r="H90" s="2">
        <f t="shared" si="8"/>
        <v>13.5</v>
      </c>
      <c r="I90" s="2">
        <f t="shared" si="9"/>
        <v>-13.5</v>
      </c>
    </row>
    <row r="91" spans="1:9">
      <c r="A91" s="57"/>
      <c r="B91" s="51"/>
      <c r="C91" s="5">
        <v>44</v>
      </c>
      <c r="D91" s="5">
        <v>46</v>
      </c>
      <c r="E91" s="2">
        <f t="shared" si="5"/>
        <v>-2</v>
      </c>
      <c r="F91" s="2">
        <f t="shared" si="6"/>
        <v>-1</v>
      </c>
      <c r="G91" s="2">
        <f t="shared" si="7"/>
        <v>2</v>
      </c>
      <c r="H91" s="2">
        <f t="shared" si="8"/>
        <v>28.5</v>
      </c>
      <c r="I91" s="2">
        <f t="shared" si="9"/>
        <v>-28.5</v>
      </c>
    </row>
    <row r="92" spans="1:9">
      <c r="A92" s="44">
        <v>200</v>
      </c>
      <c r="B92" s="47" t="s">
        <v>11</v>
      </c>
      <c r="C92" s="3">
        <v>120</v>
      </c>
      <c r="D92" s="3">
        <v>120</v>
      </c>
      <c r="E92" s="2">
        <f t="shared" si="5"/>
        <v>0</v>
      </c>
      <c r="F92" s="2" t="str">
        <f t="shared" si="6"/>
        <v>na</v>
      </c>
      <c r="G92" s="2" t="str">
        <f t="shared" si="7"/>
        <v>na</v>
      </c>
      <c r="H92" s="2" t="str">
        <f>IF(G92="na","na",_xlfn.RANK.AVG(G92,$G$92:$G$181,1))</f>
        <v>na</v>
      </c>
      <c r="I92" s="2" t="str">
        <f t="shared" si="9"/>
        <v>na</v>
      </c>
    </row>
    <row r="93" spans="1:9">
      <c r="A93" s="45"/>
      <c r="B93" s="48"/>
      <c r="C93" s="3">
        <v>124</v>
      </c>
      <c r="D93" s="3">
        <v>124</v>
      </c>
      <c r="E93" s="2">
        <f t="shared" si="5"/>
        <v>0</v>
      </c>
      <c r="F93" s="2" t="str">
        <f t="shared" si="6"/>
        <v>na</v>
      </c>
      <c r="G93" s="2" t="str">
        <f t="shared" si="7"/>
        <v>na</v>
      </c>
      <c r="H93" s="2" t="str">
        <f t="shared" ref="H93:H156" si="10">IF(G93="na","na",_xlfn.RANK.AVG(G93,$G$92:$G$181,1))</f>
        <v>na</v>
      </c>
      <c r="I93" s="2" t="str">
        <f t="shared" si="9"/>
        <v>na</v>
      </c>
    </row>
    <row r="94" spans="1:9">
      <c r="A94" s="45"/>
      <c r="B94" s="48"/>
      <c r="C94" s="3">
        <v>124</v>
      </c>
      <c r="D94" s="3">
        <v>123</v>
      </c>
      <c r="E94" s="2">
        <f t="shared" si="5"/>
        <v>1</v>
      </c>
      <c r="F94" s="2">
        <f t="shared" si="6"/>
        <v>1</v>
      </c>
      <c r="G94" s="2">
        <f t="shared" si="7"/>
        <v>1</v>
      </c>
      <c r="H94" s="2">
        <f t="shared" si="10"/>
        <v>20</v>
      </c>
      <c r="I94" s="2">
        <f t="shared" si="9"/>
        <v>20</v>
      </c>
    </row>
    <row r="95" spans="1:9">
      <c r="A95" s="45"/>
      <c r="B95" s="48"/>
      <c r="C95" s="3">
        <v>121</v>
      </c>
      <c r="D95" s="3">
        <v>121</v>
      </c>
      <c r="E95" s="2">
        <f t="shared" si="5"/>
        <v>0</v>
      </c>
      <c r="F95" s="2" t="str">
        <f t="shared" si="6"/>
        <v>na</v>
      </c>
      <c r="G95" s="2" t="str">
        <f t="shared" si="7"/>
        <v>na</v>
      </c>
      <c r="H95" s="2" t="str">
        <f t="shared" si="10"/>
        <v>na</v>
      </c>
      <c r="I95" s="2" t="str">
        <f t="shared" si="9"/>
        <v>na</v>
      </c>
    </row>
    <row r="96" spans="1:9">
      <c r="A96" s="45"/>
      <c r="B96" s="48"/>
      <c r="C96" s="3">
        <v>120</v>
      </c>
      <c r="D96" s="3">
        <v>118</v>
      </c>
      <c r="E96" s="2">
        <f t="shared" si="5"/>
        <v>2</v>
      </c>
      <c r="F96" s="2">
        <f t="shared" si="6"/>
        <v>1</v>
      </c>
      <c r="G96" s="2">
        <f t="shared" si="7"/>
        <v>2</v>
      </c>
      <c r="H96" s="2">
        <f t="shared" si="10"/>
        <v>46.5</v>
      </c>
      <c r="I96" s="2">
        <f t="shared" si="9"/>
        <v>46.5</v>
      </c>
    </row>
    <row r="97" spans="1:9">
      <c r="A97" s="45"/>
      <c r="B97" s="48"/>
      <c r="C97" s="3">
        <v>121</v>
      </c>
      <c r="D97" s="3">
        <v>123</v>
      </c>
      <c r="E97" s="2">
        <f t="shared" si="5"/>
        <v>-2</v>
      </c>
      <c r="F97" s="2">
        <f t="shared" si="6"/>
        <v>-1</v>
      </c>
      <c r="G97" s="2">
        <f t="shared" si="7"/>
        <v>2</v>
      </c>
      <c r="H97" s="2">
        <f t="shared" si="10"/>
        <v>46.5</v>
      </c>
      <c r="I97" s="2">
        <f t="shared" si="9"/>
        <v>-46.5</v>
      </c>
    </row>
    <row r="98" spans="1:9">
      <c r="A98" s="45"/>
      <c r="B98" s="48"/>
      <c r="C98" s="3">
        <v>121</v>
      </c>
      <c r="D98" s="3">
        <v>122</v>
      </c>
      <c r="E98" s="2">
        <f t="shared" si="5"/>
        <v>-1</v>
      </c>
      <c r="F98" s="2">
        <f t="shared" si="6"/>
        <v>-1</v>
      </c>
      <c r="G98" s="2">
        <f t="shared" si="7"/>
        <v>1</v>
      </c>
      <c r="H98" s="2">
        <f t="shared" si="10"/>
        <v>20</v>
      </c>
      <c r="I98" s="2">
        <f t="shared" si="9"/>
        <v>-20</v>
      </c>
    </row>
    <row r="99" spans="1:9">
      <c r="A99" s="45"/>
      <c r="B99" s="48"/>
      <c r="C99" s="3">
        <v>118</v>
      </c>
      <c r="D99" s="3">
        <v>118</v>
      </c>
      <c r="E99" s="2">
        <f t="shared" si="5"/>
        <v>0</v>
      </c>
      <c r="F99" s="2" t="str">
        <f t="shared" si="6"/>
        <v>na</v>
      </c>
      <c r="G99" s="2" t="str">
        <f t="shared" si="7"/>
        <v>na</v>
      </c>
      <c r="H99" s="2" t="str">
        <f t="shared" si="10"/>
        <v>na</v>
      </c>
      <c r="I99" s="2" t="str">
        <f t="shared" si="9"/>
        <v>na</v>
      </c>
    </row>
    <row r="100" spans="1:9">
      <c r="A100" s="45"/>
      <c r="B100" s="48"/>
      <c r="C100" s="3">
        <v>121</v>
      </c>
      <c r="D100" s="3">
        <v>120</v>
      </c>
      <c r="E100" s="2">
        <f t="shared" si="5"/>
        <v>1</v>
      </c>
      <c r="F100" s="2">
        <f t="shared" si="6"/>
        <v>1</v>
      </c>
      <c r="G100" s="2">
        <f t="shared" si="7"/>
        <v>1</v>
      </c>
      <c r="H100" s="2">
        <f t="shared" si="10"/>
        <v>20</v>
      </c>
      <c r="I100" s="2">
        <f t="shared" si="9"/>
        <v>20</v>
      </c>
    </row>
    <row r="101" spans="1:9">
      <c r="A101" s="45"/>
      <c r="B101" s="48"/>
      <c r="C101" s="3">
        <v>120</v>
      </c>
      <c r="D101" s="3">
        <v>122</v>
      </c>
      <c r="E101" s="2">
        <f t="shared" si="5"/>
        <v>-2</v>
      </c>
      <c r="F101" s="2">
        <f t="shared" si="6"/>
        <v>-1</v>
      </c>
      <c r="G101" s="2">
        <f t="shared" si="7"/>
        <v>2</v>
      </c>
      <c r="H101" s="2">
        <f t="shared" si="10"/>
        <v>46.5</v>
      </c>
      <c r="I101" s="2">
        <f t="shared" si="9"/>
        <v>-46.5</v>
      </c>
    </row>
    <row r="102" spans="1:9">
      <c r="A102" s="45"/>
      <c r="B102" s="48"/>
      <c r="C102" s="3">
        <v>120</v>
      </c>
      <c r="D102" s="3">
        <v>119</v>
      </c>
      <c r="E102" s="2">
        <f t="shared" si="5"/>
        <v>1</v>
      </c>
      <c r="F102" s="2">
        <f t="shared" si="6"/>
        <v>1</v>
      </c>
      <c r="G102" s="2">
        <f t="shared" si="7"/>
        <v>1</v>
      </c>
      <c r="H102" s="2">
        <f t="shared" si="10"/>
        <v>20</v>
      </c>
      <c r="I102" s="2">
        <f t="shared" si="9"/>
        <v>20</v>
      </c>
    </row>
    <row r="103" spans="1:9">
      <c r="A103" s="45"/>
      <c r="B103" s="48"/>
      <c r="C103" s="3">
        <v>120</v>
      </c>
      <c r="D103" s="3">
        <v>120</v>
      </c>
      <c r="E103" s="2">
        <f t="shared" si="5"/>
        <v>0</v>
      </c>
      <c r="F103" s="2" t="str">
        <f t="shared" si="6"/>
        <v>na</v>
      </c>
      <c r="G103" s="2" t="str">
        <f t="shared" si="7"/>
        <v>na</v>
      </c>
      <c r="H103" s="2" t="str">
        <f t="shared" si="10"/>
        <v>na</v>
      </c>
      <c r="I103" s="2" t="str">
        <f t="shared" si="9"/>
        <v>na</v>
      </c>
    </row>
    <row r="104" spans="1:9">
      <c r="A104" s="45"/>
      <c r="B104" s="48"/>
      <c r="C104" s="3">
        <v>120</v>
      </c>
      <c r="D104" s="3">
        <v>120</v>
      </c>
      <c r="E104" s="2">
        <f t="shared" si="5"/>
        <v>0</v>
      </c>
      <c r="F104" s="2" t="str">
        <f t="shared" si="6"/>
        <v>na</v>
      </c>
      <c r="G104" s="2" t="str">
        <f t="shared" si="7"/>
        <v>na</v>
      </c>
      <c r="H104" s="2" t="str">
        <f t="shared" si="10"/>
        <v>na</v>
      </c>
      <c r="I104" s="2" t="str">
        <f t="shared" si="9"/>
        <v>na</v>
      </c>
    </row>
    <row r="105" spans="1:9">
      <c r="A105" s="45"/>
      <c r="B105" s="48"/>
      <c r="C105" s="3">
        <v>124</v>
      </c>
      <c r="D105" s="3">
        <v>123</v>
      </c>
      <c r="E105" s="2">
        <f t="shared" si="5"/>
        <v>1</v>
      </c>
      <c r="F105" s="2">
        <f t="shared" si="6"/>
        <v>1</v>
      </c>
      <c r="G105" s="2">
        <f t="shared" si="7"/>
        <v>1</v>
      </c>
      <c r="H105" s="2">
        <f t="shared" si="10"/>
        <v>20</v>
      </c>
      <c r="I105" s="2">
        <f t="shared" si="9"/>
        <v>20</v>
      </c>
    </row>
    <row r="106" spans="1:9">
      <c r="A106" s="45"/>
      <c r="B106" s="48"/>
      <c r="C106" s="3">
        <v>121</v>
      </c>
      <c r="D106" s="3">
        <v>122</v>
      </c>
      <c r="E106" s="2">
        <f t="shared" si="5"/>
        <v>-1</v>
      </c>
      <c r="F106" s="2">
        <f t="shared" si="6"/>
        <v>-1</v>
      </c>
      <c r="G106" s="2">
        <f t="shared" si="7"/>
        <v>1</v>
      </c>
      <c r="H106" s="2">
        <f t="shared" si="10"/>
        <v>20</v>
      </c>
      <c r="I106" s="2">
        <f t="shared" si="9"/>
        <v>-20</v>
      </c>
    </row>
    <row r="107" spans="1:9">
      <c r="A107" s="45"/>
      <c r="B107" s="48"/>
      <c r="C107" s="3">
        <v>122</v>
      </c>
      <c r="D107" s="3">
        <v>123</v>
      </c>
      <c r="E107" s="2">
        <f t="shared" si="5"/>
        <v>-1</v>
      </c>
      <c r="F107" s="2">
        <f t="shared" si="6"/>
        <v>-1</v>
      </c>
      <c r="G107" s="2">
        <f t="shared" si="7"/>
        <v>1</v>
      </c>
      <c r="H107" s="2">
        <f t="shared" si="10"/>
        <v>20</v>
      </c>
      <c r="I107" s="2">
        <f t="shared" si="9"/>
        <v>-20</v>
      </c>
    </row>
    <row r="108" spans="1:9">
      <c r="A108" s="45"/>
      <c r="B108" s="48"/>
      <c r="C108" s="3">
        <v>123</v>
      </c>
      <c r="D108" s="3">
        <v>123</v>
      </c>
      <c r="E108" s="2">
        <f t="shared" si="5"/>
        <v>0</v>
      </c>
      <c r="F108" s="2" t="str">
        <f t="shared" si="6"/>
        <v>na</v>
      </c>
      <c r="G108" s="2" t="str">
        <f t="shared" si="7"/>
        <v>na</v>
      </c>
      <c r="H108" s="2" t="str">
        <f t="shared" si="10"/>
        <v>na</v>
      </c>
      <c r="I108" s="2" t="str">
        <f t="shared" si="9"/>
        <v>na</v>
      </c>
    </row>
    <row r="109" spans="1:9">
      <c r="A109" s="45"/>
      <c r="B109" s="48"/>
      <c r="C109" s="3">
        <v>119</v>
      </c>
      <c r="D109" s="3">
        <v>120</v>
      </c>
      <c r="E109" s="2">
        <f t="shared" si="5"/>
        <v>-1</v>
      </c>
      <c r="F109" s="2">
        <f t="shared" si="6"/>
        <v>-1</v>
      </c>
      <c r="G109" s="2">
        <f t="shared" si="7"/>
        <v>1</v>
      </c>
      <c r="H109" s="2">
        <f t="shared" si="10"/>
        <v>20</v>
      </c>
      <c r="I109" s="2">
        <f t="shared" si="9"/>
        <v>-20</v>
      </c>
    </row>
    <row r="110" spans="1:9">
      <c r="A110" s="45"/>
      <c r="B110" s="48"/>
      <c r="C110" s="3">
        <v>124</v>
      </c>
      <c r="D110" s="3">
        <v>122</v>
      </c>
      <c r="E110" s="2">
        <f t="shared" si="5"/>
        <v>2</v>
      </c>
      <c r="F110" s="2">
        <f t="shared" si="6"/>
        <v>1</v>
      </c>
      <c r="G110" s="2">
        <f t="shared" si="7"/>
        <v>2</v>
      </c>
      <c r="H110" s="2">
        <f t="shared" si="10"/>
        <v>46.5</v>
      </c>
      <c r="I110" s="2">
        <f t="shared" si="9"/>
        <v>46.5</v>
      </c>
    </row>
    <row r="111" spans="1:9">
      <c r="A111" s="45"/>
      <c r="B111" s="48"/>
      <c r="C111" s="3">
        <v>121</v>
      </c>
      <c r="D111" s="3">
        <v>120</v>
      </c>
      <c r="E111" s="2">
        <f t="shared" si="5"/>
        <v>1</v>
      </c>
      <c r="F111" s="2">
        <f t="shared" si="6"/>
        <v>1</v>
      </c>
      <c r="G111" s="2">
        <f t="shared" si="7"/>
        <v>1</v>
      </c>
      <c r="H111" s="2">
        <f t="shared" si="10"/>
        <v>20</v>
      </c>
      <c r="I111" s="2">
        <f t="shared" si="9"/>
        <v>20</v>
      </c>
    </row>
    <row r="112" spans="1:9">
      <c r="A112" s="45"/>
      <c r="B112" s="48"/>
      <c r="C112" s="3">
        <v>120</v>
      </c>
      <c r="D112" s="3">
        <v>121</v>
      </c>
      <c r="E112" s="2">
        <f t="shared" si="5"/>
        <v>-1</v>
      </c>
      <c r="F112" s="2">
        <f t="shared" si="6"/>
        <v>-1</v>
      </c>
      <c r="G112" s="2">
        <f t="shared" si="7"/>
        <v>1</v>
      </c>
      <c r="H112" s="2">
        <f t="shared" si="10"/>
        <v>20</v>
      </c>
      <c r="I112" s="2">
        <f t="shared" si="9"/>
        <v>-20</v>
      </c>
    </row>
    <row r="113" spans="1:9">
      <c r="A113" s="45"/>
      <c r="B113" s="48"/>
      <c r="C113" s="3">
        <v>123</v>
      </c>
      <c r="D113" s="3">
        <v>123</v>
      </c>
      <c r="E113" s="2">
        <f t="shared" si="5"/>
        <v>0</v>
      </c>
      <c r="F113" s="2" t="str">
        <f t="shared" si="6"/>
        <v>na</v>
      </c>
      <c r="G113" s="2" t="str">
        <f t="shared" si="7"/>
        <v>na</v>
      </c>
      <c r="H113" s="2" t="str">
        <f t="shared" si="10"/>
        <v>na</v>
      </c>
      <c r="I113" s="2" t="str">
        <f t="shared" si="9"/>
        <v>na</v>
      </c>
    </row>
    <row r="114" spans="1:9">
      <c r="A114" s="45"/>
      <c r="B114" s="48"/>
      <c r="C114" s="3">
        <v>126</v>
      </c>
      <c r="D114" s="3">
        <v>126</v>
      </c>
      <c r="E114" s="2">
        <f t="shared" si="5"/>
        <v>0</v>
      </c>
      <c r="F114" s="2" t="str">
        <f t="shared" si="6"/>
        <v>na</v>
      </c>
      <c r="G114" s="2" t="str">
        <f t="shared" si="7"/>
        <v>na</v>
      </c>
      <c r="H114" s="2" t="str">
        <f t="shared" si="10"/>
        <v>na</v>
      </c>
      <c r="I114" s="2" t="str">
        <f t="shared" si="9"/>
        <v>na</v>
      </c>
    </row>
    <row r="115" spans="1:9">
      <c r="A115" s="45"/>
      <c r="B115" s="48"/>
      <c r="C115" s="3">
        <v>120</v>
      </c>
      <c r="D115" s="3">
        <v>120</v>
      </c>
      <c r="E115" s="2">
        <f t="shared" si="5"/>
        <v>0</v>
      </c>
      <c r="F115" s="2" t="str">
        <f t="shared" si="6"/>
        <v>na</v>
      </c>
      <c r="G115" s="2" t="str">
        <f t="shared" si="7"/>
        <v>na</v>
      </c>
      <c r="H115" s="2" t="str">
        <f t="shared" si="10"/>
        <v>na</v>
      </c>
      <c r="I115" s="2" t="str">
        <f t="shared" si="9"/>
        <v>na</v>
      </c>
    </row>
    <row r="116" spans="1:9">
      <c r="A116" s="45"/>
      <c r="B116" s="48"/>
      <c r="C116" s="3">
        <v>125</v>
      </c>
      <c r="D116" s="3">
        <v>124</v>
      </c>
      <c r="E116" s="2">
        <f t="shared" si="5"/>
        <v>1</v>
      </c>
      <c r="F116" s="2">
        <f t="shared" si="6"/>
        <v>1</v>
      </c>
      <c r="G116" s="2">
        <f t="shared" si="7"/>
        <v>1</v>
      </c>
      <c r="H116" s="2">
        <f t="shared" si="10"/>
        <v>20</v>
      </c>
      <c r="I116" s="2">
        <f t="shared" si="9"/>
        <v>20</v>
      </c>
    </row>
    <row r="117" spans="1:9">
      <c r="A117" s="45"/>
      <c r="B117" s="48"/>
      <c r="C117" s="3">
        <v>119</v>
      </c>
      <c r="D117" s="3">
        <v>118</v>
      </c>
      <c r="E117" s="2">
        <f t="shared" si="5"/>
        <v>1</v>
      </c>
      <c r="F117" s="2">
        <f t="shared" si="6"/>
        <v>1</v>
      </c>
      <c r="G117" s="2">
        <f t="shared" si="7"/>
        <v>1</v>
      </c>
      <c r="H117" s="2">
        <f t="shared" si="10"/>
        <v>20</v>
      </c>
      <c r="I117" s="2">
        <f t="shared" si="9"/>
        <v>20</v>
      </c>
    </row>
    <row r="118" spans="1:9">
      <c r="A118" s="45"/>
      <c r="B118" s="48"/>
      <c r="C118" s="3">
        <v>120</v>
      </c>
      <c r="D118" s="3">
        <v>120</v>
      </c>
      <c r="E118" s="2">
        <f t="shared" si="5"/>
        <v>0</v>
      </c>
      <c r="F118" s="2" t="str">
        <f t="shared" si="6"/>
        <v>na</v>
      </c>
      <c r="G118" s="2" t="str">
        <f t="shared" si="7"/>
        <v>na</v>
      </c>
      <c r="H118" s="2" t="str">
        <f t="shared" si="10"/>
        <v>na</v>
      </c>
      <c r="I118" s="2" t="str">
        <f t="shared" si="9"/>
        <v>na</v>
      </c>
    </row>
    <row r="119" spans="1:9">
      <c r="A119" s="45"/>
      <c r="B119" s="48"/>
      <c r="C119" s="3">
        <v>120</v>
      </c>
      <c r="D119" s="3">
        <v>120</v>
      </c>
      <c r="E119" s="2">
        <f t="shared" si="5"/>
        <v>0</v>
      </c>
      <c r="F119" s="2" t="str">
        <f t="shared" si="6"/>
        <v>na</v>
      </c>
      <c r="G119" s="2" t="str">
        <f t="shared" si="7"/>
        <v>na</v>
      </c>
      <c r="H119" s="2" t="str">
        <f t="shared" si="10"/>
        <v>na</v>
      </c>
      <c r="I119" s="2" t="str">
        <f t="shared" si="9"/>
        <v>na</v>
      </c>
    </row>
    <row r="120" spans="1:9">
      <c r="A120" s="45"/>
      <c r="B120" s="48"/>
      <c r="C120" s="3">
        <v>120</v>
      </c>
      <c r="D120" s="3">
        <v>120</v>
      </c>
      <c r="E120" s="2">
        <f t="shared" si="5"/>
        <v>0</v>
      </c>
      <c r="F120" s="2" t="str">
        <f t="shared" si="6"/>
        <v>na</v>
      </c>
      <c r="G120" s="2" t="str">
        <f t="shared" si="7"/>
        <v>na</v>
      </c>
      <c r="H120" s="2" t="str">
        <f t="shared" si="10"/>
        <v>na</v>
      </c>
      <c r="I120" s="2" t="str">
        <f t="shared" si="9"/>
        <v>na</v>
      </c>
    </row>
    <row r="121" spans="1:9">
      <c r="A121" s="45"/>
      <c r="B121" s="48"/>
      <c r="C121" s="3">
        <v>125</v>
      </c>
      <c r="D121" s="3">
        <v>124</v>
      </c>
      <c r="E121" s="2">
        <f t="shared" si="5"/>
        <v>1</v>
      </c>
      <c r="F121" s="2">
        <f t="shared" si="6"/>
        <v>1</v>
      </c>
      <c r="G121" s="2">
        <f t="shared" si="7"/>
        <v>1</v>
      </c>
      <c r="H121" s="2">
        <f t="shared" si="10"/>
        <v>20</v>
      </c>
      <c r="I121" s="2">
        <f t="shared" si="9"/>
        <v>20</v>
      </c>
    </row>
    <row r="122" spans="1:9">
      <c r="A122" s="45"/>
      <c r="B122" s="49" t="s">
        <v>13</v>
      </c>
      <c r="C122" s="6">
        <v>110</v>
      </c>
      <c r="D122" s="6">
        <v>109</v>
      </c>
      <c r="E122" s="2">
        <f t="shared" si="5"/>
        <v>1</v>
      </c>
      <c r="F122" s="2">
        <f t="shared" si="6"/>
        <v>1</v>
      </c>
      <c r="G122" s="2">
        <f t="shared" si="7"/>
        <v>1</v>
      </c>
      <c r="H122" s="2">
        <f t="shared" si="10"/>
        <v>20</v>
      </c>
      <c r="I122" s="2">
        <f t="shared" si="9"/>
        <v>20</v>
      </c>
    </row>
    <row r="123" spans="1:9">
      <c r="A123" s="45"/>
      <c r="B123" s="49"/>
      <c r="C123" s="6">
        <v>107</v>
      </c>
      <c r="D123" s="6">
        <v>108</v>
      </c>
      <c r="E123" s="2">
        <f t="shared" si="5"/>
        <v>-1</v>
      </c>
      <c r="F123" s="2">
        <f t="shared" si="6"/>
        <v>-1</v>
      </c>
      <c r="G123" s="2">
        <f t="shared" si="7"/>
        <v>1</v>
      </c>
      <c r="H123" s="2">
        <f t="shared" si="10"/>
        <v>20</v>
      </c>
      <c r="I123" s="2">
        <f t="shared" si="9"/>
        <v>-20</v>
      </c>
    </row>
    <row r="124" spans="1:9">
      <c r="A124" s="45"/>
      <c r="B124" s="49"/>
      <c r="C124" s="6">
        <v>115</v>
      </c>
      <c r="D124" s="6">
        <v>113</v>
      </c>
      <c r="E124" s="2">
        <f t="shared" si="5"/>
        <v>2</v>
      </c>
      <c r="F124" s="2">
        <f t="shared" si="6"/>
        <v>1</v>
      </c>
      <c r="G124" s="2">
        <f t="shared" si="7"/>
        <v>2</v>
      </c>
      <c r="H124" s="2">
        <f t="shared" si="10"/>
        <v>46.5</v>
      </c>
      <c r="I124" s="2">
        <f t="shared" si="9"/>
        <v>46.5</v>
      </c>
    </row>
    <row r="125" spans="1:9">
      <c r="A125" s="45"/>
      <c r="B125" s="49"/>
      <c r="C125" s="6">
        <v>109</v>
      </c>
      <c r="D125" s="6">
        <v>113</v>
      </c>
      <c r="E125" s="2">
        <f t="shared" si="5"/>
        <v>-4</v>
      </c>
      <c r="F125" s="2">
        <f t="shared" si="6"/>
        <v>-1</v>
      </c>
      <c r="G125" s="2">
        <f t="shared" si="7"/>
        <v>4</v>
      </c>
      <c r="H125" s="2">
        <f t="shared" si="10"/>
        <v>60.5</v>
      </c>
      <c r="I125" s="2">
        <f t="shared" si="9"/>
        <v>-60.5</v>
      </c>
    </row>
    <row r="126" spans="1:9">
      <c r="A126" s="45"/>
      <c r="B126" s="49"/>
      <c r="C126" s="6">
        <v>115</v>
      </c>
      <c r="D126" s="6">
        <v>116</v>
      </c>
      <c r="E126" s="2">
        <f t="shared" si="5"/>
        <v>-1</v>
      </c>
      <c r="F126" s="2">
        <f t="shared" si="6"/>
        <v>-1</v>
      </c>
      <c r="G126" s="2">
        <f t="shared" si="7"/>
        <v>1</v>
      </c>
      <c r="H126" s="2">
        <f t="shared" si="10"/>
        <v>20</v>
      </c>
      <c r="I126" s="2">
        <f t="shared" si="9"/>
        <v>-20</v>
      </c>
    </row>
    <row r="127" spans="1:9">
      <c r="A127" s="45"/>
      <c r="B127" s="49"/>
      <c r="C127" s="6">
        <v>115</v>
      </c>
      <c r="D127" s="6">
        <v>115</v>
      </c>
      <c r="E127" s="2">
        <f t="shared" si="5"/>
        <v>0</v>
      </c>
      <c r="F127" s="2" t="str">
        <f t="shared" si="6"/>
        <v>na</v>
      </c>
      <c r="G127" s="2" t="str">
        <f t="shared" si="7"/>
        <v>na</v>
      </c>
      <c r="H127" s="2" t="str">
        <f t="shared" si="10"/>
        <v>na</v>
      </c>
      <c r="I127" s="2" t="str">
        <f t="shared" si="9"/>
        <v>na</v>
      </c>
    </row>
    <row r="128" spans="1:9">
      <c r="A128" s="45"/>
      <c r="B128" s="49"/>
      <c r="C128" s="6">
        <v>115</v>
      </c>
      <c r="D128" s="6">
        <v>115</v>
      </c>
      <c r="E128" s="2">
        <f t="shared" si="5"/>
        <v>0</v>
      </c>
      <c r="F128" s="2" t="str">
        <f t="shared" si="6"/>
        <v>na</v>
      </c>
      <c r="G128" s="2" t="str">
        <f t="shared" si="7"/>
        <v>na</v>
      </c>
      <c r="H128" s="2" t="str">
        <f t="shared" si="10"/>
        <v>na</v>
      </c>
      <c r="I128" s="2" t="str">
        <f t="shared" si="9"/>
        <v>na</v>
      </c>
    </row>
    <row r="129" spans="1:9">
      <c r="A129" s="45"/>
      <c r="B129" s="49"/>
      <c r="C129" s="6">
        <v>115</v>
      </c>
      <c r="D129" s="6">
        <v>115</v>
      </c>
      <c r="E129" s="2">
        <f t="shared" si="5"/>
        <v>0</v>
      </c>
      <c r="F129" s="2" t="str">
        <f t="shared" si="6"/>
        <v>na</v>
      </c>
      <c r="G129" s="2" t="str">
        <f t="shared" si="7"/>
        <v>na</v>
      </c>
      <c r="H129" s="2" t="str">
        <f t="shared" si="10"/>
        <v>na</v>
      </c>
      <c r="I129" s="2" t="str">
        <f t="shared" si="9"/>
        <v>na</v>
      </c>
    </row>
    <row r="130" spans="1:9">
      <c r="A130" s="45"/>
      <c r="B130" s="49"/>
      <c r="C130" s="6">
        <v>110</v>
      </c>
      <c r="D130" s="6">
        <v>111</v>
      </c>
      <c r="E130" s="2">
        <f t="shared" si="5"/>
        <v>-1</v>
      </c>
      <c r="F130" s="2">
        <f t="shared" si="6"/>
        <v>-1</v>
      </c>
      <c r="G130" s="2">
        <f t="shared" si="7"/>
        <v>1</v>
      </c>
      <c r="H130" s="2">
        <f t="shared" si="10"/>
        <v>20</v>
      </c>
      <c r="I130" s="2">
        <f t="shared" si="9"/>
        <v>-20</v>
      </c>
    </row>
    <row r="131" spans="1:9">
      <c r="A131" s="45"/>
      <c r="B131" s="49"/>
      <c r="C131" s="6">
        <v>110</v>
      </c>
      <c r="D131" s="6">
        <v>111</v>
      </c>
      <c r="E131" s="2">
        <f t="shared" ref="E131:E194" si="11">C131-D131</f>
        <v>-1</v>
      </c>
      <c r="F131" s="2">
        <f t="shared" ref="F131:F194" si="12">IF(C131&gt;D131,1,IF(C131&lt;D131,-1,"na"))</f>
        <v>-1</v>
      </c>
      <c r="G131" s="2">
        <f t="shared" ref="G131:G194" si="13">IF(ABS(E131)=0,"na",ABS(E131))</f>
        <v>1</v>
      </c>
      <c r="H131" s="2">
        <f t="shared" si="10"/>
        <v>20</v>
      </c>
      <c r="I131" s="2">
        <f t="shared" ref="I131:I194" si="14">IF(F131="na","na",F131*H131)</f>
        <v>-20</v>
      </c>
    </row>
    <row r="132" spans="1:9">
      <c r="A132" s="45"/>
      <c r="B132" s="49"/>
      <c r="C132" s="6">
        <v>111</v>
      </c>
      <c r="D132" s="6">
        <v>110</v>
      </c>
      <c r="E132" s="2">
        <f t="shared" si="11"/>
        <v>1</v>
      </c>
      <c r="F132" s="2">
        <f t="shared" si="12"/>
        <v>1</v>
      </c>
      <c r="G132" s="2">
        <f t="shared" si="13"/>
        <v>1</v>
      </c>
      <c r="H132" s="2">
        <f t="shared" si="10"/>
        <v>20</v>
      </c>
      <c r="I132" s="2">
        <f t="shared" si="14"/>
        <v>20</v>
      </c>
    </row>
    <row r="133" spans="1:9">
      <c r="A133" s="45"/>
      <c r="B133" s="49"/>
      <c r="C133" s="6">
        <v>109</v>
      </c>
      <c r="D133" s="6">
        <v>108</v>
      </c>
      <c r="E133" s="2">
        <f t="shared" si="11"/>
        <v>1</v>
      </c>
      <c r="F133" s="2">
        <f t="shared" si="12"/>
        <v>1</v>
      </c>
      <c r="G133" s="2">
        <f t="shared" si="13"/>
        <v>1</v>
      </c>
      <c r="H133" s="2">
        <f t="shared" si="10"/>
        <v>20</v>
      </c>
      <c r="I133" s="2">
        <f t="shared" si="14"/>
        <v>20</v>
      </c>
    </row>
    <row r="134" spans="1:9">
      <c r="A134" s="45"/>
      <c r="B134" s="49"/>
      <c r="C134" s="6">
        <v>111</v>
      </c>
      <c r="D134" s="6">
        <v>112</v>
      </c>
      <c r="E134" s="2">
        <f t="shared" si="11"/>
        <v>-1</v>
      </c>
      <c r="F134" s="2">
        <f t="shared" si="12"/>
        <v>-1</v>
      </c>
      <c r="G134" s="2">
        <f t="shared" si="13"/>
        <v>1</v>
      </c>
      <c r="H134" s="2">
        <f t="shared" si="10"/>
        <v>20</v>
      </c>
      <c r="I134" s="2">
        <f t="shared" si="14"/>
        <v>-20</v>
      </c>
    </row>
    <row r="135" spans="1:9">
      <c r="A135" s="45"/>
      <c r="B135" s="49"/>
      <c r="C135" s="6">
        <v>119</v>
      </c>
      <c r="D135" s="6">
        <v>119</v>
      </c>
      <c r="E135" s="2">
        <f t="shared" si="11"/>
        <v>0</v>
      </c>
      <c r="F135" s="2" t="str">
        <f t="shared" si="12"/>
        <v>na</v>
      </c>
      <c r="G135" s="2" t="str">
        <f t="shared" si="13"/>
        <v>na</v>
      </c>
      <c r="H135" s="2" t="str">
        <f t="shared" si="10"/>
        <v>na</v>
      </c>
      <c r="I135" s="2" t="str">
        <f t="shared" si="14"/>
        <v>na</v>
      </c>
    </row>
    <row r="136" spans="1:9">
      <c r="A136" s="45"/>
      <c r="B136" s="49"/>
      <c r="C136" s="6">
        <v>116</v>
      </c>
      <c r="D136" s="6">
        <v>116</v>
      </c>
      <c r="E136" s="2">
        <f t="shared" si="11"/>
        <v>0</v>
      </c>
      <c r="F136" s="2" t="str">
        <f t="shared" si="12"/>
        <v>na</v>
      </c>
      <c r="G136" s="2" t="str">
        <f t="shared" si="13"/>
        <v>na</v>
      </c>
      <c r="H136" s="2" t="str">
        <f t="shared" si="10"/>
        <v>na</v>
      </c>
      <c r="I136" s="2" t="str">
        <f t="shared" si="14"/>
        <v>na</v>
      </c>
    </row>
    <row r="137" spans="1:9">
      <c r="A137" s="45"/>
      <c r="B137" s="49"/>
      <c r="C137" s="6">
        <v>115</v>
      </c>
      <c r="D137" s="6">
        <v>116</v>
      </c>
      <c r="E137" s="2">
        <f t="shared" si="11"/>
        <v>-1</v>
      </c>
      <c r="F137" s="2">
        <f t="shared" si="12"/>
        <v>-1</v>
      </c>
      <c r="G137" s="2">
        <f t="shared" si="13"/>
        <v>1</v>
      </c>
      <c r="H137" s="2">
        <f t="shared" si="10"/>
        <v>20</v>
      </c>
      <c r="I137" s="2">
        <f t="shared" si="14"/>
        <v>-20</v>
      </c>
    </row>
    <row r="138" spans="1:9">
      <c r="A138" s="45"/>
      <c r="B138" s="49"/>
      <c r="C138" s="6">
        <v>107</v>
      </c>
      <c r="D138" s="6">
        <v>104</v>
      </c>
      <c r="E138" s="2">
        <f t="shared" si="11"/>
        <v>3</v>
      </c>
      <c r="F138" s="2">
        <f t="shared" si="12"/>
        <v>1</v>
      </c>
      <c r="G138" s="2">
        <f t="shared" si="13"/>
        <v>3</v>
      </c>
      <c r="H138" s="2">
        <f t="shared" si="10"/>
        <v>56.5</v>
      </c>
      <c r="I138" s="2">
        <f t="shared" si="14"/>
        <v>56.5</v>
      </c>
    </row>
    <row r="139" spans="1:9">
      <c r="A139" s="45"/>
      <c r="B139" s="49"/>
      <c r="C139" s="6">
        <v>113</v>
      </c>
      <c r="D139" s="6">
        <v>114</v>
      </c>
      <c r="E139" s="2">
        <f t="shared" si="11"/>
        <v>-1</v>
      </c>
      <c r="F139" s="2">
        <f t="shared" si="12"/>
        <v>-1</v>
      </c>
      <c r="G139" s="2">
        <f t="shared" si="13"/>
        <v>1</v>
      </c>
      <c r="H139" s="2">
        <f t="shared" si="10"/>
        <v>20</v>
      </c>
      <c r="I139" s="2">
        <f t="shared" si="14"/>
        <v>-20</v>
      </c>
    </row>
    <row r="140" spans="1:9">
      <c r="A140" s="45"/>
      <c r="B140" s="49"/>
      <c r="C140" s="6">
        <v>115</v>
      </c>
      <c r="D140" s="6">
        <v>114</v>
      </c>
      <c r="E140" s="2">
        <f t="shared" si="11"/>
        <v>1</v>
      </c>
      <c r="F140" s="2">
        <f t="shared" si="12"/>
        <v>1</v>
      </c>
      <c r="G140" s="2">
        <f t="shared" si="13"/>
        <v>1</v>
      </c>
      <c r="H140" s="2">
        <f t="shared" si="10"/>
        <v>20</v>
      </c>
      <c r="I140" s="2">
        <f t="shared" si="14"/>
        <v>20</v>
      </c>
    </row>
    <row r="141" spans="1:9">
      <c r="A141" s="45"/>
      <c r="B141" s="49"/>
      <c r="C141" s="6">
        <v>117</v>
      </c>
      <c r="D141" s="6">
        <v>118</v>
      </c>
      <c r="E141" s="2">
        <f t="shared" si="11"/>
        <v>-1</v>
      </c>
      <c r="F141" s="2">
        <f t="shared" si="12"/>
        <v>-1</v>
      </c>
      <c r="G141" s="2">
        <f t="shared" si="13"/>
        <v>1</v>
      </c>
      <c r="H141" s="2">
        <f t="shared" si="10"/>
        <v>20</v>
      </c>
      <c r="I141" s="2">
        <f t="shared" si="14"/>
        <v>-20</v>
      </c>
    </row>
    <row r="142" spans="1:9">
      <c r="A142" s="45"/>
      <c r="B142" s="49"/>
      <c r="C142" s="6">
        <v>115</v>
      </c>
      <c r="D142" s="6">
        <v>114</v>
      </c>
      <c r="E142" s="2">
        <f t="shared" si="11"/>
        <v>1</v>
      </c>
      <c r="F142" s="2">
        <f t="shared" si="12"/>
        <v>1</v>
      </c>
      <c r="G142" s="2">
        <f t="shared" si="13"/>
        <v>1</v>
      </c>
      <c r="H142" s="2">
        <f t="shared" si="10"/>
        <v>20</v>
      </c>
      <c r="I142" s="2">
        <f t="shared" si="14"/>
        <v>20</v>
      </c>
    </row>
    <row r="143" spans="1:9">
      <c r="A143" s="45"/>
      <c r="B143" s="49"/>
      <c r="C143" s="6">
        <v>107</v>
      </c>
      <c r="D143" s="6">
        <v>107</v>
      </c>
      <c r="E143" s="2">
        <f t="shared" si="11"/>
        <v>0</v>
      </c>
      <c r="F143" s="2" t="str">
        <f t="shared" si="12"/>
        <v>na</v>
      </c>
      <c r="G143" s="2" t="str">
        <f t="shared" si="13"/>
        <v>na</v>
      </c>
      <c r="H143" s="2" t="str">
        <f t="shared" si="10"/>
        <v>na</v>
      </c>
      <c r="I143" s="2" t="str">
        <f t="shared" si="14"/>
        <v>na</v>
      </c>
    </row>
    <row r="144" spans="1:9">
      <c r="A144" s="45"/>
      <c r="B144" s="49"/>
      <c r="C144" s="6">
        <v>110</v>
      </c>
      <c r="D144" s="6">
        <v>110</v>
      </c>
      <c r="E144" s="2">
        <f t="shared" si="11"/>
        <v>0</v>
      </c>
      <c r="F144" s="2" t="str">
        <f t="shared" si="12"/>
        <v>na</v>
      </c>
      <c r="G144" s="2" t="str">
        <f t="shared" si="13"/>
        <v>na</v>
      </c>
      <c r="H144" s="2" t="str">
        <f t="shared" si="10"/>
        <v>na</v>
      </c>
      <c r="I144" s="2" t="str">
        <f t="shared" si="14"/>
        <v>na</v>
      </c>
    </row>
    <row r="145" spans="1:9">
      <c r="A145" s="45"/>
      <c r="B145" s="49"/>
      <c r="C145" s="6">
        <v>112</v>
      </c>
      <c r="D145" s="6">
        <v>113</v>
      </c>
      <c r="E145" s="2">
        <f t="shared" si="11"/>
        <v>-1</v>
      </c>
      <c r="F145" s="2">
        <f t="shared" si="12"/>
        <v>-1</v>
      </c>
      <c r="G145" s="2">
        <f t="shared" si="13"/>
        <v>1</v>
      </c>
      <c r="H145" s="2">
        <f t="shared" si="10"/>
        <v>20</v>
      </c>
      <c r="I145" s="2">
        <f t="shared" si="14"/>
        <v>-20</v>
      </c>
    </row>
    <row r="146" spans="1:9">
      <c r="A146" s="45"/>
      <c r="B146" s="49"/>
      <c r="C146" s="6">
        <v>110</v>
      </c>
      <c r="D146" s="6">
        <v>111</v>
      </c>
      <c r="E146" s="2">
        <f t="shared" si="11"/>
        <v>-1</v>
      </c>
      <c r="F146" s="2">
        <f t="shared" si="12"/>
        <v>-1</v>
      </c>
      <c r="G146" s="2">
        <f t="shared" si="13"/>
        <v>1</v>
      </c>
      <c r="H146" s="2">
        <f t="shared" si="10"/>
        <v>20</v>
      </c>
      <c r="I146" s="2">
        <f t="shared" si="14"/>
        <v>-20</v>
      </c>
    </row>
    <row r="147" spans="1:9">
      <c r="A147" s="45"/>
      <c r="B147" s="49"/>
      <c r="C147" s="6">
        <v>115</v>
      </c>
      <c r="D147" s="6">
        <v>112</v>
      </c>
      <c r="E147" s="2">
        <f t="shared" si="11"/>
        <v>3</v>
      </c>
      <c r="F147" s="2">
        <f t="shared" si="12"/>
        <v>1</v>
      </c>
      <c r="G147" s="2">
        <f t="shared" si="13"/>
        <v>3</v>
      </c>
      <c r="H147" s="2">
        <f t="shared" si="10"/>
        <v>56.5</v>
      </c>
      <c r="I147" s="2">
        <f t="shared" si="14"/>
        <v>56.5</v>
      </c>
    </row>
    <row r="148" spans="1:9">
      <c r="A148" s="45"/>
      <c r="B148" s="49"/>
      <c r="C148" s="6">
        <v>111</v>
      </c>
      <c r="D148" s="6">
        <v>108</v>
      </c>
      <c r="E148" s="2">
        <f t="shared" si="11"/>
        <v>3</v>
      </c>
      <c r="F148" s="2">
        <f t="shared" si="12"/>
        <v>1</v>
      </c>
      <c r="G148" s="2">
        <f t="shared" si="13"/>
        <v>3</v>
      </c>
      <c r="H148" s="2">
        <f t="shared" si="10"/>
        <v>56.5</v>
      </c>
      <c r="I148" s="2">
        <f t="shared" si="14"/>
        <v>56.5</v>
      </c>
    </row>
    <row r="149" spans="1:9">
      <c r="A149" s="45"/>
      <c r="B149" s="49"/>
      <c r="C149" s="6">
        <v>110</v>
      </c>
      <c r="D149" s="6">
        <v>111</v>
      </c>
      <c r="E149" s="2">
        <f t="shared" si="11"/>
        <v>-1</v>
      </c>
      <c r="F149" s="2">
        <f t="shared" si="12"/>
        <v>-1</v>
      </c>
      <c r="G149" s="2">
        <f t="shared" si="13"/>
        <v>1</v>
      </c>
      <c r="H149" s="2">
        <f t="shared" si="10"/>
        <v>20</v>
      </c>
      <c r="I149" s="2">
        <f t="shared" si="14"/>
        <v>-20</v>
      </c>
    </row>
    <row r="150" spans="1:9">
      <c r="A150" s="45"/>
      <c r="B150" s="49"/>
      <c r="C150" s="6">
        <v>113</v>
      </c>
      <c r="D150" s="6">
        <v>113</v>
      </c>
      <c r="E150" s="2">
        <f t="shared" si="11"/>
        <v>0</v>
      </c>
      <c r="F150" s="2" t="str">
        <f t="shared" si="12"/>
        <v>na</v>
      </c>
      <c r="G150" s="2" t="str">
        <f t="shared" si="13"/>
        <v>na</v>
      </c>
      <c r="H150" s="2" t="str">
        <f t="shared" si="10"/>
        <v>na</v>
      </c>
      <c r="I150" s="2" t="str">
        <f t="shared" si="14"/>
        <v>na</v>
      </c>
    </row>
    <row r="151" spans="1:9">
      <c r="A151" s="45"/>
      <c r="B151" s="49"/>
      <c r="C151" s="6">
        <v>114</v>
      </c>
      <c r="D151" s="6">
        <v>113</v>
      </c>
      <c r="E151" s="2">
        <f t="shared" si="11"/>
        <v>1</v>
      </c>
      <c r="F151" s="2">
        <f t="shared" si="12"/>
        <v>1</v>
      </c>
      <c r="G151" s="2">
        <f t="shared" si="13"/>
        <v>1</v>
      </c>
      <c r="H151" s="2">
        <f t="shared" si="10"/>
        <v>20</v>
      </c>
      <c r="I151" s="2">
        <f t="shared" si="14"/>
        <v>20</v>
      </c>
    </row>
    <row r="152" spans="1:9">
      <c r="A152" s="45"/>
      <c r="B152" s="50" t="s">
        <v>14</v>
      </c>
      <c r="C152" s="5">
        <v>89</v>
      </c>
      <c r="D152" s="5">
        <v>89</v>
      </c>
      <c r="E152" s="2">
        <f t="shared" si="11"/>
        <v>0</v>
      </c>
      <c r="F152" s="2" t="str">
        <f t="shared" si="12"/>
        <v>na</v>
      </c>
      <c r="G152" s="2" t="str">
        <f t="shared" si="13"/>
        <v>na</v>
      </c>
      <c r="H152" s="2" t="str">
        <f t="shared" si="10"/>
        <v>na</v>
      </c>
      <c r="I152" s="2" t="str">
        <f t="shared" si="14"/>
        <v>na</v>
      </c>
    </row>
    <row r="153" spans="1:9">
      <c r="A153" s="45"/>
      <c r="B153" s="50"/>
      <c r="C153" s="5">
        <v>92</v>
      </c>
      <c r="D153" s="5">
        <v>92</v>
      </c>
      <c r="E153" s="2">
        <f t="shared" si="11"/>
        <v>0</v>
      </c>
      <c r="F153" s="2" t="str">
        <f t="shared" si="12"/>
        <v>na</v>
      </c>
      <c r="G153" s="2" t="str">
        <f t="shared" si="13"/>
        <v>na</v>
      </c>
      <c r="H153" s="2" t="str">
        <f t="shared" si="10"/>
        <v>na</v>
      </c>
      <c r="I153" s="2" t="str">
        <f t="shared" si="14"/>
        <v>na</v>
      </c>
    </row>
    <row r="154" spans="1:9">
      <c r="A154" s="45"/>
      <c r="B154" s="50"/>
      <c r="C154" s="5">
        <v>89</v>
      </c>
      <c r="D154" s="5">
        <v>94</v>
      </c>
      <c r="E154" s="2">
        <f t="shared" si="11"/>
        <v>-5</v>
      </c>
      <c r="F154" s="2">
        <f t="shared" si="12"/>
        <v>-1</v>
      </c>
      <c r="G154" s="2">
        <f t="shared" si="13"/>
        <v>5</v>
      </c>
      <c r="H154" s="2">
        <f t="shared" si="10"/>
        <v>63</v>
      </c>
      <c r="I154" s="2">
        <f t="shared" si="14"/>
        <v>-63</v>
      </c>
    </row>
    <row r="155" spans="1:9">
      <c r="A155" s="45"/>
      <c r="B155" s="50"/>
      <c r="C155" s="5">
        <v>91</v>
      </c>
      <c r="D155" s="5">
        <v>90</v>
      </c>
      <c r="E155" s="2">
        <f t="shared" si="11"/>
        <v>1</v>
      </c>
      <c r="F155" s="2">
        <f t="shared" si="12"/>
        <v>1</v>
      </c>
      <c r="G155" s="2">
        <f t="shared" si="13"/>
        <v>1</v>
      </c>
      <c r="H155" s="2">
        <f t="shared" si="10"/>
        <v>20</v>
      </c>
      <c r="I155" s="2">
        <f t="shared" si="14"/>
        <v>20</v>
      </c>
    </row>
    <row r="156" spans="1:9">
      <c r="A156" s="45"/>
      <c r="B156" s="50"/>
      <c r="C156" s="5">
        <v>91</v>
      </c>
      <c r="D156" s="5">
        <v>91</v>
      </c>
      <c r="E156" s="2">
        <f t="shared" si="11"/>
        <v>0</v>
      </c>
      <c r="F156" s="2" t="str">
        <f t="shared" si="12"/>
        <v>na</v>
      </c>
      <c r="G156" s="2" t="str">
        <f t="shared" si="13"/>
        <v>na</v>
      </c>
      <c r="H156" s="2" t="str">
        <f t="shared" si="10"/>
        <v>na</v>
      </c>
      <c r="I156" s="2" t="str">
        <f t="shared" si="14"/>
        <v>na</v>
      </c>
    </row>
    <row r="157" spans="1:9">
      <c r="A157" s="45"/>
      <c r="B157" s="50"/>
      <c r="C157" s="5">
        <v>92</v>
      </c>
      <c r="D157" s="5">
        <v>91</v>
      </c>
      <c r="E157" s="2">
        <f t="shared" si="11"/>
        <v>1</v>
      </c>
      <c r="F157" s="2">
        <f t="shared" si="12"/>
        <v>1</v>
      </c>
      <c r="G157" s="2">
        <f t="shared" si="13"/>
        <v>1</v>
      </c>
      <c r="H157" s="2">
        <f t="shared" ref="H157:H181" si="15">IF(G157="na","na",_xlfn.RANK.AVG(G157,$G$92:$G$181,1))</f>
        <v>20</v>
      </c>
      <c r="I157" s="2">
        <f t="shared" si="14"/>
        <v>20</v>
      </c>
    </row>
    <row r="158" spans="1:9">
      <c r="A158" s="45"/>
      <c r="B158" s="50"/>
      <c r="C158" s="5">
        <v>88</v>
      </c>
      <c r="D158" s="5">
        <v>90</v>
      </c>
      <c r="E158" s="2">
        <f t="shared" si="11"/>
        <v>-2</v>
      </c>
      <c r="F158" s="2">
        <f t="shared" si="12"/>
        <v>-1</v>
      </c>
      <c r="G158" s="2">
        <f t="shared" si="13"/>
        <v>2</v>
      </c>
      <c r="H158" s="2">
        <f t="shared" si="15"/>
        <v>46.5</v>
      </c>
      <c r="I158" s="2">
        <f t="shared" si="14"/>
        <v>-46.5</v>
      </c>
    </row>
    <row r="159" spans="1:9">
      <c r="A159" s="45"/>
      <c r="B159" s="50"/>
      <c r="C159" s="5">
        <v>87</v>
      </c>
      <c r="D159" s="5">
        <v>87</v>
      </c>
      <c r="E159" s="2">
        <f t="shared" si="11"/>
        <v>0</v>
      </c>
      <c r="F159" s="2" t="str">
        <f t="shared" si="12"/>
        <v>na</v>
      </c>
      <c r="G159" s="2" t="str">
        <f t="shared" si="13"/>
        <v>na</v>
      </c>
      <c r="H159" s="2" t="str">
        <f t="shared" si="15"/>
        <v>na</v>
      </c>
      <c r="I159" s="2" t="str">
        <f t="shared" si="14"/>
        <v>na</v>
      </c>
    </row>
    <row r="160" spans="1:9">
      <c r="A160" s="45"/>
      <c r="B160" s="50"/>
      <c r="C160" s="5">
        <v>84</v>
      </c>
      <c r="D160" s="5">
        <v>85</v>
      </c>
      <c r="E160" s="2">
        <f t="shared" si="11"/>
        <v>-1</v>
      </c>
      <c r="F160" s="2">
        <f t="shared" si="12"/>
        <v>-1</v>
      </c>
      <c r="G160" s="2">
        <f t="shared" si="13"/>
        <v>1</v>
      </c>
      <c r="H160" s="2">
        <f t="shared" si="15"/>
        <v>20</v>
      </c>
      <c r="I160" s="2">
        <f t="shared" si="14"/>
        <v>-20</v>
      </c>
    </row>
    <row r="161" spans="1:9">
      <c r="A161" s="45"/>
      <c r="B161" s="50"/>
      <c r="C161" s="5">
        <v>96</v>
      </c>
      <c r="D161" s="5">
        <v>91</v>
      </c>
      <c r="E161" s="2">
        <f t="shared" si="11"/>
        <v>5</v>
      </c>
      <c r="F161" s="2">
        <f t="shared" si="12"/>
        <v>1</v>
      </c>
      <c r="G161" s="2">
        <f t="shared" si="13"/>
        <v>5</v>
      </c>
      <c r="H161" s="2">
        <f t="shared" si="15"/>
        <v>63</v>
      </c>
      <c r="I161" s="2">
        <f t="shared" si="14"/>
        <v>63</v>
      </c>
    </row>
    <row r="162" spans="1:9">
      <c r="A162" s="45"/>
      <c r="B162" s="50"/>
      <c r="C162" s="5">
        <v>91</v>
      </c>
      <c r="D162" s="5">
        <v>90</v>
      </c>
      <c r="E162" s="2">
        <f t="shared" si="11"/>
        <v>1</v>
      </c>
      <c r="F162" s="2">
        <f t="shared" si="12"/>
        <v>1</v>
      </c>
      <c r="G162" s="2">
        <f t="shared" si="13"/>
        <v>1</v>
      </c>
      <c r="H162" s="2">
        <f t="shared" si="15"/>
        <v>20</v>
      </c>
      <c r="I162" s="2">
        <f t="shared" si="14"/>
        <v>20</v>
      </c>
    </row>
    <row r="163" spans="1:9">
      <c r="A163" s="45"/>
      <c r="B163" s="50"/>
      <c r="C163" s="5">
        <v>87</v>
      </c>
      <c r="D163" s="5">
        <v>89</v>
      </c>
      <c r="E163" s="2">
        <f t="shared" si="11"/>
        <v>-2</v>
      </c>
      <c r="F163" s="2">
        <f t="shared" si="12"/>
        <v>-1</v>
      </c>
      <c r="G163" s="2">
        <f t="shared" si="13"/>
        <v>2</v>
      </c>
      <c r="H163" s="2">
        <f t="shared" si="15"/>
        <v>46.5</v>
      </c>
      <c r="I163" s="2">
        <f t="shared" si="14"/>
        <v>-46.5</v>
      </c>
    </row>
    <row r="164" spans="1:9">
      <c r="A164" s="45"/>
      <c r="B164" s="50"/>
      <c r="C164" s="5">
        <v>91</v>
      </c>
      <c r="D164" s="5">
        <v>90</v>
      </c>
      <c r="E164" s="2">
        <f t="shared" si="11"/>
        <v>1</v>
      </c>
      <c r="F164" s="2">
        <f t="shared" si="12"/>
        <v>1</v>
      </c>
      <c r="G164" s="2">
        <f t="shared" si="13"/>
        <v>1</v>
      </c>
      <c r="H164" s="2">
        <f t="shared" si="15"/>
        <v>20</v>
      </c>
      <c r="I164" s="2">
        <f t="shared" si="14"/>
        <v>20</v>
      </c>
    </row>
    <row r="165" spans="1:9">
      <c r="A165" s="45"/>
      <c r="B165" s="50"/>
      <c r="C165" s="5">
        <v>93</v>
      </c>
      <c r="D165" s="5">
        <v>90</v>
      </c>
      <c r="E165" s="2">
        <f t="shared" si="11"/>
        <v>3</v>
      </c>
      <c r="F165" s="2">
        <f t="shared" si="12"/>
        <v>1</v>
      </c>
      <c r="G165" s="2">
        <f t="shared" si="13"/>
        <v>3</v>
      </c>
      <c r="H165" s="2">
        <f t="shared" si="15"/>
        <v>56.5</v>
      </c>
      <c r="I165" s="2">
        <f t="shared" si="14"/>
        <v>56.5</v>
      </c>
    </row>
    <row r="166" spans="1:9">
      <c r="A166" s="45"/>
      <c r="B166" s="50"/>
      <c r="C166" s="5">
        <v>83</v>
      </c>
      <c r="D166" s="5">
        <v>83</v>
      </c>
      <c r="E166" s="2">
        <f t="shared" si="11"/>
        <v>0</v>
      </c>
      <c r="F166" s="2" t="str">
        <f t="shared" si="12"/>
        <v>na</v>
      </c>
      <c r="G166" s="2" t="str">
        <f t="shared" si="13"/>
        <v>na</v>
      </c>
      <c r="H166" s="2" t="str">
        <f t="shared" si="15"/>
        <v>na</v>
      </c>
      <c r="I166" s="2" t="str">
        <f t="shared" si="14"/>
        <v>na</v>
      </c>
    </row>
    <row r="167" spans="1:9">
      <c r="A167" s="45"/>
      <c r="B167" s="50"/>
      <c r="C167" s="5">
        <v>85</v>
      </c>
      <c r="D167" s="5">
        <v>89</v>
      </c>
      <c r="E167" s="2">
        <f t="shared" si="11"/>
        <v>-4</v>
      </c>
      <c r="F167" s="2">
        <f t="shared" si="12"/>
        <v>-1</v>
      </c>
      <c r="G167" s="2">
        <f t="shared" si="13"/>
        <v>4</v>
      </c>
      <c r="H167" s="2">
        <f t="shared" si="15"/>
        <v>60.5</v>
      </c>
      <c r="I167" s="2">
        <f t="shared" si="14"/>
        <v>-60.5</v>
      </c>
    </row>
    <row r="168" spans="1:9">
      <c r="A168" s="45"/>
      <c r="B168" s="50"/>
      <c r="C168" s="5">
        <v>89</v>
      </c>
      <c r="D168" s="5">
        <v>91</v>
      </c>
      <c r="E168" s="2">
        <f t="shared" si="11"/>
        <v>-2</v>
      </c>
      <c r="F168" s="2">
        <f t="shared" si="12"/>
        <v>-1</v>
      </c>
      <c r="G168" s="2">
        <f t="shared" si="13"/>
        <v>2</v>
      </c>
      <c r="H168" s="2">
        <f t="shared" si="15"/>
        <v>46.5</v>
      </c>
      <c r="I168" s="2">
        <f t="shared" si="14"/>
        <v>-46.5</v>
      </c>
    </row>
    <row r="169" spans="1:9">
      <c r="A169" s="45"/>
      <c r="B169" s="50"/>
      <c r="C169" s="5">
        <v>86</v>
      </c>
      <c r="D169" s="5">
        <v>88</v>
      </c>
      <c r="E169" s="2">
        <f t="shared" si="11"/>
        <v>-2</v>
      </c>
      <c r="F169" s="2">
        <f t="shared" si="12"/>
        <v>-1</v>
      </c>
      <c r="G169" s="2">
        <f t="shared" si="13"/>
        <v>2</v>
      </c>
      <c r="H169" s="2">
        <f t="shared" si="15"/>
        <v>46.5</v>
      </c>
      <c r="I169" s="2">
        <f t="shared" si="14"/>
        <v>-46.5</v>
      </c>
    </row>
    <row r="170" spans="1:9">
      <c r="A170" s="45"/>
      <c r="B170" s="50"/>
      <c r="C170" s="5">
        <v>89</v>
      </c>
      <c r="D170" s="5">
        <v>90</v>
      </c>
      <c r="E170" s="2">
        <f t="shared" si="11"/>
        <v>-1</v>
      </c>
      <c r="F170" s="2">
        <f t="shared" si="12"/>
        <v>-1</v>
      </c>
      <c r="G170" s="2">
        <f t="shared" si="13"/>
        <v>1</v>
      </c>
      <c r="H170" s="2">
        <f t="shared" si="15"/>
        <v>20</v>
      </c>
      <c r="I170" s="2">
        <f t="shared" si="14"/>
        <v>-20</v>
      </c>
    </row>
    <row r="171" spans="1:9">
      <c r="A171" s="45"/>
      <c r="B171" s="50"/>
      <c r="C171" s="5">
        <v>89</v>
      </c>
      <c r="D171" s="5">
        <v>90</v>
      </c>
      <c r="E171" s="2">
        <f t="shared" si="11"/>
        <v>-1</v>
      </c>
      <c r="F171" s="2">
        <f t="shared" si="12"/>
        <v>-1</v>
      </c>
      <c r="G171" s="2">
        <f t="shared" si="13"/>
        <v>1</v>
      </c>
      <c r="H171" s="2">
        <f t="shared" si="15"/>
        <v>20</v>
      </c>
      <c r="I171" s="2">
        <f t="shared" si="14"/>
        <v>-20</v>
      </c>
    </row>
    <row r="172" spans="1:9">
      <c r="A172" s="45"/>
      <c r="B172" s="50"/>
      <c r="C172" s="5">
        <v>89</v>
      </c>
      <c r="D172" s="5">
        <v>87</v>
      </c>
      <c r="E172" s="2">
        <f t="shared" si="11"/>
        <v>2</v>
      </c>
      <c r="F172" s="2">
        <f t="shared" si="12"/>
        <v>1</v>
      </c>
      <c r="G172" s="2">
        <f t="shared" si="13"/>
        <v>2</v>
      </c>
      <c r="H172" s="2">
        <f t="shared" si="15"/>
        <v>46.5</v>
      </c>
      <c r="I172" s="2">
        <f t="shared" si="14"/>
        <v>46.5</v>
      </c>
    </row>
    <row r="173" spans="1:9">
      <c r="A173" s="45"/>
      <c r="B173" s="50"/>
      <c r="C173" s="5">
        <v>92</v>
      </c>
      <c r="D173" s="5">
        <v>90</v>
      </c>
      <c r="E173" s="2">
        <f t="shared" si="11"/>
        <v>2</v>
      </c>
      <c r="F173" s="2">
        <f t="shared" si="12"/>
        <v>1</v>
      </c>
      <c r="G173" s="2">
        <f t="shared" si="13"/>
        <v>2</v>
      </c>
      <c r="H173" s="2">
        <f t="shared" si="15"/>
        <v>46.5</v>
      </c>
      <c r="I173" s="2">
        <f t="shared" si="14"/>
        <v>46.5</v>
      </c>
    </row>
    <row r="174" spans="1:9">
      <c r="A174" s="45"/>
      <c r="B174" s="50"/>
      <c r="C174" s="5">
        <v>90</v>
      </c>
      <c r="D174" s="5">
        <v>91</v>
      </c>
      <c r="E174" s="2">
        <f t="shared" si="11"/>
        <v>-1</v>
      </c>
      <c r="F174" s="2">
        <f t="shared" si="12"/>
        <v>-1</v>
      </c>
      <c r="G174" s="2">
        <f t="shared" si="13"/>
        <v>1</v>
      </c>
      <c r="H174" s="2">
        <f t="shared" si="15"/>
        <v>20</v>
      </c>
      <c r="I174" s="2">
        <f t="shared" si="14"/>
        <v>-20</v>
      </c>
    </row>
    <row r="175" spans="1:9">
      <c r="A175" s="45"/>
      <c r="B175" s="50"/>
      <c r="C175" s="5">
        <v>86</v>
      </c>
      <c r="D175" s="5">
        <v>83</v>
      </c>
      <c r="E175" s="2">
        <f t="shared" si="11"/>
        <v>3</v>
      </c>
      <c r="F175" s="2">
        <f t="shared" si="12"/>
        <v>1</v>
      </c>
      <c r="G175" s="2">
        <f t="shared" si="13"/>
        <v>3</v>
      </c>
      <c r="H175" s="2">
        <f t="shared" si="15"/>
        <v>56.5</v>
      </c>
      <c r="I175" s="2">
        <f t="shared" si="14"/>
        <v>56.5</v>
      </c>
    </row>
    <row r="176" spans="1:9">
      <c r="A176" s="45"/>
      <c r="B176" s="50"/>
      <c r="C176" s="5">
        <v>89</v>
      </c>
      <c r="D176" s="5">
        <v>92</v>
      </c>
      <c r="E176" s="2">
        <f t="shared" si="11"/>
        <v>-3</v>
      </c>
      <c r="F176" s="2">
        <f t="shared" si="12"/>
        <v>-1</v>
      </c>
      <c r="G176" s="2">
        <f t="shared" si="13"/>
        <v>3</v>
      </c>
      <c r="H176" s="2">
        <f t="shared" si="15"/>
        <v>56.5</v>
      </c>
      <c r="I176" s="2">
        <f t="shared" si="14"/>
        <v>-56.5</v>
      </c>
    </row>
    <row r="177" spans="1:9">
      <c r="A177" s="45"/>
      <c r="B177" s="50"/>
      <c r="C177" s="5">
        <v>89</v>
      </c>
      <c r="D177" s="5">
        <v>91</v>
      </c>
      <c r="E177" s="2">
        <f t="shared" si="11"/>
        <v>-2</v>
      </c>
      <c r="F177" s="2">
        <f t="shared" si="12"/>
        <v>-1</v>
      </c>
      <c r="G177" s="2">
        <f t="shared" si="13"/>
        <v>2</v>
      </c>
      <c r="H177" s="2">
        <f t="shared" si="15"/>
        <v>46.5</v>
      </c>
      <c r="I177" s="2">
        <f t="shared" si="14"/>
        <v>-46.5</v>
      </c>
    </row>
    <row r="178" spans="1:9">
      <c r="A178" s="45"/>
      <c r="B178" s="50"/>
      <c r="C178" s="5">
        <v>92</v>
      </c>
      <c r="D178" s="5">
        <v>90</v>
      </c>
      <c r="E178" s="2">
        <f t="shared" si="11"/>
        <v>2</v>
      </c>
      <c r="F178" s="2">
        <f t="shared" si="12"/>
        <v>1</v>
      </c>
      <c r="G178" s="2">
        <f t="shared" si="13"/>
        <v>2</v>
      </c>
      <c r="H178" s="2">
        <f t="shared" si="15"/>
        <v>46.5</v>
      </c>
      <c r="I178" s="2">
        <f t="shared" si="14"/>
        <v>46.5</v>
      </c>
    </row>
    <row r="179" spans="1:9">
      <c r="A179" s="45"/>
      <c r="B179" s="50"/>
      <c r="C179" s="5">
        <v>91</v>
      </c>
      <c r="D179" s="5">
        <v>89</v>
      </c>
      <c r="E179" s="2">
        <f t="shared" si="11"/>
        <v>2</v>
      </c>
      <c r="F179" s="2">
        <f t="shared" si="12"/>
        <v>1</v>
      </c>
      <c r="G179" s="2">
        <f t="shared" si="13"/>
        <v>2</v>
      </c>
      <c r="H179" s="2">
        <f t="shared" si="15"/>
        <v>46.5</v>
      </c>
      <c r="I179" s="2">
        <f t="shared" si="14"/>
        <v>46.5</v>
      </c>
    </row>
    <row r="180" spans="1:9">
      <c r="A180" s="45"/>
      <c r="B180" s="50"/>
      <c r="C180" s="5">
        <v>90</v>
      </c>
      <c r="D180" s="5">
        <v>91</v>
      </c>
      <c r="E180" s="2">
        <f t="shared" si="11"/>
        <v>-1</v>
      </c>
      <c r="F180" s="2">
        <f t="shared" si="12"/>
        <v>-1</v>
      </c>
      <c r="G180" s="2">
        <f t="shared" si="13"/>
        <v>1</v>
      </c>
      <c r="H180" s="2">
        <f t="shared" si="15"/>
        <v>20</v>
      </c>
      <c r="I180" s="2">
        <f t="shared" si="14"/>
        <v>-20</v>
      </c>
    </row>
    <row r="181" spans="1:9">
      <c r="A181" s="46"/>
      <c r="B181" s="51"/>
      <c r="C181" s="5">
        <v>93</v>
      </c>
      <c r="D181" s="5">
        <v>88</v>
      </c>
      <c r="E181" s="2">
        <f t="shared" si="11"/>
        <v>5</v>
      </c>
      <c r="F181" s="2">
        <f t="shared" si="12"/>
        <v>1</v>
      </c>
      <c r="G181" s="2">
        <f t="shared" si="13"/>
        <v>5</v>
      </c>
      <c r="H181" s="2">
        <f t="shared" si="15"/>
        <v>63</v>
      </c>
      <c r="I181" s="2">
        <f t="shared" si="14"/>
        <v>63</v>
      </c>
    </row>
    <row r="182" spans="1:9">
      <c r="A182" s="52">
        <v>300</v>
      </c>
      <c r="B182" s="47" t="s">
        <v>11</v>
      </c>
      <c r="C182" s="3">
        <v>179</v>
      </c>
      <c r="D182" s="3">
        <v>181</v>
      </c>
      <c r="E182" s="2">
        <f t="shared" si="11"/>
        <v>-2</v>
      </c>
      <c r="F182" s="2">
        <f t="shared" si="12"/>
        <v>-1</v>
      </c>
      <c r="G182" s="2">
        <f t="shared" si="13"/>
        <v>2</v>
      </c>
      <c r="H182" s="2">
        <f>IF(G182="na","na",_xlfn.RANK.AVG(G182,$G$182:$G$271,1))</f>
        <v>32.5</v>
      </c>
      <c r="I182" s="2">
        <f t="shared" si="14"/>
        <v>-32.5</v>
      </c>
    </row>
    <row r="183" spans="1:9">
      <c r="A183" s="53"/>
      <c r="B183" s="48"/>
      <c r="C183" s="3">
        <v>178</v>
      </c>
      <c r="D183" s="3">
        <v>178</v>
      </c>
      <c r="E183" s="2">
        <f t="shared" si="11"/>
        <v>0</v>
      </c>
      <c r="F183" s="2" t="str">
        <f t="shared" si="12"/>
        <v>na</v>
      </c>
      <c r="G183" s="2" t="str">
        <f t="shared" si="13"/>
        <v>na</v>
      </c>
      <c r="H183" s="2" t="str">
        <f t="shared" ref="H183:H246" si="16">IF(G183="na","na",_xlfn.RANK.AVG(G183,$G$182:$G$271,1))</f>
        <v>na</v>
      </c>
      <c r="I183" s="2" t="str">
        <f t="shared" si="14"/>
        <v>na</v>
      </c>
    </row>
    <row r="184" spans="1:9">
      <c r="A184" s="53"/>
      <c r="B184" s="48"/>
      <c r="C184" s="3">
        <v>219</v>
      </c>
      <c r="D184" s="3">
        <v>219</v>
      </c>
      <c r="E184" s="2">
        <f t="shared" si="11"/>
        <v>0</v>
      </c>
      <c r="F184" s="2" t="str">
        <f t="shared" si="12"/>
        <v>na</v>
      </c>
      <c r="G184" s="2" t="str">
        <f t="shared" si="13"/>
        <v>na</v>
      </c>
      <c r="H184" s="2" t="str">
        <f t="shared" si="16"/>
        <v>na</v>
      </c>
      <c r="I184" s="2" t="str">
        <f t="shared" si="14"/>
        <v>na</v>
      </c>
    </row>
    <row r="185" spans="1:9">
      <c r="A185" s="53"/>
      <c r="B185" s="48"/>
      <c r="C185" s="3">
        <v>183</v>
      </c>
      <c r="D185" s="3">
        <v>183</v>
      </c>
      <c r="E185" s="2">
        <f t="shared" si="11"/>
        <v>0</v>
      </c>
      <c r="F185" s="2" t="str">
        <f t="shared" si="12"/>
        <v>na</v>
      </c>
      <c r="G185" s="2" t="str">
        <f t="shared" si="13"/>
        <v>na</v>
      </c>
      <c r="H185" s="2" t="str">
        <f t="shared" si="16"/>
        <v>na</v>
      </c>
      <c r="I185" s="2" t="str">
        <f t="shared" si="14"/>
        <v>na</v>
      </c>
    </row>
    <row r="186" spans="1:9">
      <c r="A186" s="53"/>
      <c r="B186" s="48"/>
      <c r="C186" s="3">
        <v>183</v>
      </c>
      <c r="D186" s="3">
        <v>182</v>
      </c>
      <c r="E186" s="2">
        <f t="shared" si="11"/>
        <v>1</v>
      </c>
      <c r="F186" s="2">
        <f t="shared" si="12"/>
        <v>1</v>
      </c>
      <c r="G186" s="2">
        <f t="shared" si="13"/>
        <v>1</v>
      </c>
      <c r="H186" s="2">
        <f t="shared" si="16"/>
        <v>13.5</v>
      </c>
      <c r="I186" s="2">
        <f t="shared" si="14"/>
        <v>13.5</v>
      </c>
    </row>
    <row r="187" spans="1:9">
      <c r="A187" s="53"/>
      <c r="B187" s="48"/>
      <c r="C187" s="3">
        <v>175</v>
      </c>
      <c r="D187" s="3">
        <v>175</v>
      </c>
      <c r="E187" s="2">
        <f t="shared" si="11"/>
        <v>0</v>
      </c>
      <c r="F187" s="2" t="str">
        <f t="shared" si="12"/>
        <v>na</v>
      </c>
      <c r="G187" s="2" t="str">
        <f t="shared" si="13"/>
        <v>na</v>
      </c>
      <c r="H187" s="2" t="str">
        <f t="shared" si="16"/>
        <v>na</v>
      </c>
      <c r="I187" s="2" t="str">
        <f t="shared" si="14"/>
        <v>na</v>
      </c>
    </row>
    <row r="188" spans="1:9">
      <c r="A188" s="53"/>
      <c r="B188" s="48"/>
      <c r="C188" s="3">
        <v>179</v>
      </c>
      <c r="D188" s="3">
        <v>179</v>
      </c>
      <c r="E188" s="2">
        <f t="shared" si="11"/>
        <v>0</v>
      </c>
      <c r="F188" s="2" t="str">
        <f t="shared" si="12"/>
        <v>na</v>
      </c>
      <c r="G188" s="2" t="str">
        <f t="shared" si="13"/>
        <v>na</v>
      </c>
      <c r="H188" s="2" t="str">
        <f t="shared" si="16"/>
        <v>na</v>
      </c>
      <c r="I188" s="2" t="str">
        <f t="shared" si="14"/>
        <v>na</v>
      </c>
    </row>
    <row r="189" spans="1:9">
      <c r="A189" s="53"/>
      <c r="B189" s="48"/>
      <c r="C189" s="3">
        <v>180</v>
      </c>
      <c r="D189" s="3">
        <v>179</v>
      </c>
      <c r="E189" s="2">
        <f t="shared" si="11"/>
        <v>1</v>
      </c>
      <c r="F189" s="2">
        <f t="shared" si="12"/>
        <v>1</v>
      </c>
      <c r="G189" s="2">
        <f t="shared" si="13"/>
        <v>1</v>
      </c>
      <c r="H189" s="2">
        <f t="shared" si="16"/>
        <v>13.5</v>
      </c>
      <c r="I189" s="2">
        <f t="shared" si="14"/>
        <v>13.5</v>
      </c>
    </row>
    <row r="190" spans="1:9">
      <c r="A190" s="53"/>
      <c r="B190" s="48"/>
      <c r="C190" s="3">
        <v>180</v>
      </c>
      <c r="D190" s="3">
        <v>179</v>
      </c>
      <c r="E190" s="2">
        <f t="shared" si="11"/>
        <v>1</v>
      </c>
      <c r="F190" s="2">
        <f t="shared" si="12"/>
        <v>1</v>
      </c>
      <c r="G190" s="2">
        <f t="shared" si="13"/>
        <v>1</v>
      </c>
      <c r="H190" s="2">
        <f t="shared" si="16"/>
        <v>13.5</v>
      </c>
      <c r="I190" s="2">
        <f t="shared" si="14"/>
        <v>13.5</v>
      </c>
    </row>
    <row r="191" spans="1:9">
      <c r="A191" s="53"/>
      <c r="B191" s="48"/>
      <c r="C191" s="3">
        <v>184</v>
      </c>
      <c r="D191" s="3">
        <v>184</v>
      </c>
      <c r="E191" s="2">
        <f t="shared" si="11"/>
        <v>0</v>
      </c>
      <c r="F191" s="2" t="str">
        <f t="shared" si="12"/>
        <v>na</v>
      </c>
      <c r="G191" s="2" t="str">
        <f t="shared" si="13"/>
        <v>na</v>
      </c>
      <c r="H191" s="2" t="str">
        <f t="shared" si="16"/>
        <v>na</v>
      </c>
      <c r="I191" s="2" t="str">
        <f t="shared" si="14"/>
        <v>na</v>
      </c>
    </row>
    <row r="192" spans="1:9">
      <c r="A192" s="53"/>
      <c r="B192" s="48"/>
      <c r="C192" s="3">
        <v>172</v>
      </c>
      <c r="D192" s="3">
        <v>174</v>
      </c>
      <c r="E192" s="2">
        <f t="shared" si="11"/>
        <v>-2</v>
      </c>
      <c r="F192" s="2">
        <f t="shared" si="12"/>
        <v>-1</v>
      </c>
      <c r="G192" s="2">
        <f t="shared" si="13"/>
        <v>2</v>
      </c>
      <c r="H192" s="2">
        <f t="shared" si="16"/>
        <v>32.5</v>
      </c>
      <c r="I192" s="2">
        <f t="shared" si="14"/>
        <v>-32.5</v>
      </c>
    </row>
    <row r="193" spans="1:9">
      <c r="A193" s="53"/>
      <c r="B193" s="48"/>
      <c r="C193" s="3">
        <v>175</v>
      </c>
      <c r="D193" s="3">
        <v>178</v>
      </c>
      <c r="E193" s="2">
        <f t="shared" si="11"/>
        <v>-3</v>
      </c>
      <c r="F193" s="2">
        <f t="shared" si="12"/>
        <v>-1</v>
      </c>
      <c r="G193" s="2">
        <f t="shared" si="13"/>
        <v>3</v>
      </c>
      <c r="H193" s="2">
        <f t="shared" si="16"/>
        <v>44.5</v>
      </c>
      <c r="I193" s="2">
        <f t="shared" si="14"/>
        <v>-44.5</v>
      </c>
    </row>
    <row r="194" spans="1:9">
      <c r="A194" s="53"/>
      <c r="B194" s="48"/>
      <c r="C194" s="3">
        <v>176</v>
      </c>
      <c r="D194" s="3">
        <v>176</v>
      </c>
      <c r="E194" s="2">
        <f t="shared" si="11"/>
        <v>0</v>
      </c>
      <c r="F194" s="2" t="str">
        <f t="shared" si="12"/>
        <v>na</v>
      </c>
      <c r="G194" s="2" t="str">
        <f t="shared" si="13"/>
        <v>na</v>
      </c>
      <c r="H194" s="2" t="str">
        <f t="shared" si="16"/>
        <v>na</v>
      </c>
      <c r="I194" s="2" t="str">
        <f t="shared" si="14"/>
        <v>na</v>
      </c>
    </row>
    <row r="195" spans="1:9">
      <c r="A195" s="53"/>
      <c r="B195" s="48"/>
      <c r="C195" s="3">
        <v>181</v>
      </c>
      <c r="D195" s="3">
        <v>181</v>
      </c>
      <c r="E195" s="2">
        <f t="shared" ref="E195:E258" si="17">C195-D195</f>
        <v>0</v>
      </c>
      <c r="F195" s="2" t="str">
        <f t="shared" ref="F195:F258" si="18">IF(C195&gt;D195,1,IF(C195&lt;D195,-1,"na"))</f>
        <v>na</v>
      </c>
      <c r="G195" s="2" t="str">
        <f t="shared" ref="G195:G258" si="19">IF(ABS(E195)=0,"na",ABS(E195))</f>
        <v>na</v>
      </c>
      <c r="H195" s="2" t="str">
        <f t="shared" si="16"/>
        <v>na</v>
      </c>
      <c r="I195" s="2" t="str">
        <f t="shared" ref="I195:I258" si="20">IF(F195="na","na",F195*H195)</f>
        <v>na</v>
      </c>
    </row>
    <row r="196" spans="1:9">
      <c r="A196" s="53"/>
      <c r="B196" s="48"/>
      <c r="C196" s="3">
        <v>182</v>
      </c>
      <c r="D196" s="3">
        <v>182</v>
      </c>
      <c r="E196" s="2">
        <f t="shared" si="17"/>
        <v>0</v>
      </c>
      <c r="F196" s="2" t="str">
        <f t="shared" si="18"/>
        <v>na</v>
      </c>
      <c r="G196" s="2" t="str">
        <f t="shared" si="19"/>
        <v>na</v>
      </c>
      <c r="H196" s="2" t="str">
        <f t="shared" si="16"/>
        <v>na</v>
      </c>
      <c r="I196" s="2" t="str">
        <f t="shared" si="20"/>
        <v>na</v>
      </c>
    </row>
    <row r="197" spans="1:9">
      <c r="A197" s="53"/>
      <c r="B197" s="48"/>
      <c r="C197" s="3">
        <v>177</v>
      </c>
      <c r="D197" s="3">
        <v>180</v>
      </c>
      <c r="E197" s="2">
        <f t="shared" si="17"/>
        <v>-3</v>
      </c>
      <c r="F197" s="2">
        <f t="shared" si="18"/>
        <v>-1</v>
      </c>
      <c r="G197" s="2">
        <f t="shared" si="19"/>
        <v>3</v>
      </c>
      <c r="H197" s="2">
        <f t="shared" si="16"/>
        <v>44.5</v>
      </c>
      <c r="I197" s="2">
        <f t="shared" si="20"/>
        <v>-44.5</v>
      </c>
    </row>
    <row r="198" spans="1:9">
      <c r="A198" s="53"/>
      <c r="B198" s="48"/>
      <c r="C198" s="3">
        <v>182</v>
      </c>
      <c r="D198" s="3">
        <v>182</v>
      </c>
      <c r="E198" s="2">
        <f t="shared" si="17"/>
        <v>0</v>
      </c>
      <c r="F198" s="2" t="str">
        <f t="shared" si="18"/>
        <v>na</v>
      </c>
      <c r="G198" s="2" t="str">
        <f t="shared" si="19"/>
        <v>na</v>
      </c>
      <c r="H198" s="2" t="str">
        <f t="shared" si="16"/>
        <v>na</v>
      </c>
      <c r="I198" s="2" t="str">
        <f t="shared" si="20"/>
        <v>na</v>
      </c>
    </row>
    <row r="199" spans="1:9">
      <c r="A199" s="53"/>
      <c r="B199" s="48"/>
      <c r="C199" s="3">
        <v>181</v>
      </c>
      <c r="D199" s="3">
        <v>181</v>
      </c>
      <c r="E199" s="2">
        <f t="shared" si="17"/>
        <v>0</v>
      </c>
      <c r="F199" s="2" t="str">
        <f t="shared" si="18"/>
        <v>na</v>
      </c>
      <c r="G199" s="2" t="str">
        <f t="shared" si="19"/>
        <v>na</v>
      </c>
      <c r="H199" s="2" t="str">
        <f t="shared" si="16"/>
        <v>na</v>
      </c>
      <c r="I199" s="2" t="str">
        <f t="shared" si="20"/>
        <v>na</v>
      </c>
    </row>
    <row r="200" spans="1:9">
      <c r="A200" s="53"/>
      <c r="B200" s="48"/>
      <c r="C200" s="3">
        <v>176</v>
      </c>
      <c r="D200" s="3">
        <v>176</v>
      </c>
      <c r="E200" s="2">
        <f t="shared" si="17"/>
        <v>0</v>
      </c>
      <c r="F200" s="2" t="str">
        <f t="shared" si="18"/>
        <v>na</v>
      </c>
      <c r="G200" s="2" t="str">
        <f t="shared" si="19"/>
        <v>na</v>
      </c>
      <c r="H200" s="2" t="str">
        <f t="shared" si="16"/>
        <v>na</v>
      </c>
      <c r="I200" s="2" t="str">
        <f t="shared" si="20"/>
        <v>na</v>
      </c>
    </row>
    <row r="201" spans="1:9">
      <c r="A201" s="53"/>
      <c r="B201" s="48"/>
      <c r="C201" s="3">
        <v>184</v>
      </c>
      <c r="D201" s="3">
        <v>186</v>
      </c>
      <c r="E201" s="2">
        <f t="shared" si="17"/>
        <v>-2</v>
      </c>
      <c r="F201" s="2">
        <f t="shared" si="18"/>
        <v>-1</v>
      </c>
      <c r="G201" s="2">
        <f t="shared" si="19"/>
        <v>2</v>
      </c>
      <c r="H201" s="2">
        <f t="shared" si="16"/>
        <v>32.5</v>
      </c>
      <c r="I201" s="2">
        <f t="shared" si="20"/>
        <v>-32.5</v>
      </c>
    </row>
    <row r="202" spans="1:9">
      <c r="A202" s="53"/>
      <c r="B202" s="48"/>
      <c r="C202" s="3">
        <v>180</v>
      </c>
      <c r="D202" s="3">
        <v>182</v>
      </c>
      <c r="E202" s="2">
        <f t="shared" si="17"/>
        <v>-2</v>
      </c>
      <c r="F202" s="2">
        <f t="shared" si="18"/>
        <v>-1</v>
      </c>
      <c r="G202" s="2">
        <f t="shared" si="19"/>
        <v>2</v>
      </c>
      <c r="H202" s="2">
        <f t="shared" si="16"/>
        <v>32.5</v>
      </c>
      <c r="I202" s="2">
        <f t="shared" si="20"/>
        <v>-32.5</v>
      </c>
    </row>
    <row r="203" spans="1:9">
      <c r="A203" s="53"/>
      <c r="B203" s="48"/>
      <c r="C203" s="3">
        <v>171</v>
      </c>
      <c r="D203" s="3">
        <v>174</v>
      </c>
      <c r="E203" s="2">
        <f t="shared" si="17"/>
        <v>-3</v>
      </c>
      <c r="F203" s="2">
        <f t="shared" si="18"/>
        <v>-1</v>
      </c>
      <c r="G203" s="2">
        <f t="shared" si="19"/>
        <v>3</v>
      </c>
      <c r="H203" s="2">
        <f t="shared" si="16"/>
        <v>44.5</v>
      </c>
      <c r="I203" s="2">
        <f t="shared" si="20"/>
        <v>-44.5</v>
      </c>
    </row>
    <row r="204" spans="1:9">
      <c r="A204" s="53"/>
      <c r="B204" s="48"/>
      <c r="C204" s="3">
        <v>173</v>
      </c>
      <c r="D204" s="3">
        <v>176</v>
      </c>
      <c r="E204" s="2">
        <f t="shared" si="17"/>
        <v>-3</v>
      </c>
      <c r="F204" s="2">
        <f t="shared" si="18"/>
        <v>-1</v>
      </c>
      <c r="G204" s="2">
        <f t="shared" si="19"/>
        <v>3</v>
      </c>
      <c r="H204" s="2">
        <f t="shared" si="16"/>
        <v>44.5</v>
      </c>
      <c r="I204" s="2">
        <f t="shared" si="20"/>
        <v>-44.5</v>
      </c>
    </row>
    <row r="205" spans="1:9">
      <c r="A205" s="53"/>
      <c r="B205" s="48"/>
      <c r="C205" s="3">
        <v>186</v>
      </c>
      <c r="D205" s="3">
        <v>186</v>
      </c>
      <c r="E205" s="2">
        <f t="shared" si="17"/>
        <v>0</v>
      </c>
      <c r="F205" s="2" t="str">
        <f t="shared" si="18"/>
        <v>na</v>
      </c>
      <c r="G205" s="2" t="str">
        <f t="shared" si="19"/>
        <v>na</v>
      </c>
      <c r="H205" s="2" t="str">
        <f t="shared" si="16"/>
        <v>na</v>
      </c>
      <c r="I205" s="2" t="str">
        <f t="shared" si="20"/>
        <v>na</v>
      </c>
    </row>
    <row r="206" spans="1:9">
      <c r="A206" s="53"/>
      <c r="B206" s="48"/>
      <c r="C206" s="3">
        <v>186</v>
      </c>
      <c r="D206" s="3">
        <v>186</v>
      </c>
      <c r="E206" s="2">
        <f t="shared" si="17"/>
        <v>0</v>
      </c>
      <c r="F206" s="2" t="str">
        <f t="shared" si="18"/>
        <v>na</v>
      </c>
      <c r="G206" s="2" t="str">
        <f t="shared" si="19"/>
        <v>na</v>
      </c>
      <c r="H206" s="2" t="str">
        <f t="shared" si="16"/>
        <v>na</v>
      </c>
      <c r="I206" s="2" t="str">
        <f t="shared" si="20"/>
        <v>na</v>
      </c>
    </row>
    <row r="207" spans="1:9">
      <c r="A207" s="53"/>
      <c r="B207" s="48"/>
      <c r="C207" s="3">
        <v>177</v>
      </c>
      <c r="D207" s="3">
        <v>178</v>
      </c>
      <c r="E207" s="2">
        <f t="shared" si="17"/>
        <v>-1</v>
      </c>
      <c r="F207" s="2">
        <f t="shared" si="18"/>
        <v>-1</v>
      </c>
      <c r="G207" s="2">
        <f t="shared" si="19"/>
        <v>1</v>
      </c>
      <c r="H207" s="2">
        <f t="shared" si="16"/>
        <v>13.5</v>
      </c>
      <c r="I207" s="2">
        <f t="shared" si="20"/>
        <v>-13.5</v>
      </c>
    </row>
    <row r="208" spans="1:9">
      <c r="A208" s="53"/>
      <c r="B208" s="48"/>
      <c r="C208" s="3">
        <v>183</v>
      </c>
      <c r="D208" s="3">
        <v>184</v>
      </c>
      <c r="E208" s="2">
        <f t="shared" si="17"/>
        <v>-1</v>
      </c>
      <c r="F208" s="2">
        <f t="shared" si="18"/>
        <v>-1</v>
      </c>
      <c r="G208" s="2">
        <f t="shared" si="19"/>
        <v>1</v>
      </c>
      <c r="H208" s="2">
        <f t="shared" si="16"/>
        <v>13.5</v>
      </c>
      <c r="I208" s="2">
        <f t="shared" si="20"/>
        <v>-13.5</v>
      </c>
    </row>
    <row r="209" spans="1:9">
      <c r="A209" s="53"/>
      <c r="B209" s="48"/>
      <c r="C209" s="3">
        <v>177</v>
      </c>
      <c r="D209" s="3">
        <v>177</v>
      </c>
      <c r="E209" s="2">
        <f t="shared" si="17"/>
        <v>0</v>
      </c>
      <c r="F209" s="2" t="str">
        <f t="shared" si="18"/>
        <v>na</v>
      </c>
      <c r="G209" s="2" t="str">
        <f t="shared" si="19"/>
        <v>na</v>
      </c>
      <c r="H209" s="2" t="str">
        <f t="shared" si="16"/>
        <v>na</v>
      </c>
      <c r="I209" s="2" t="str">
        <f t="shared" si="20"/>
        <v>na</v>
      </c>
    </row>
    <row r="210" spans="1:9">
      <c r="A210" s="53"/>
      <c r="B210" s="48"/>
      <c r="C210" s="3">
        <v>175</v>
      </c>
      <c r="D210" s="3">
        <v>176</v>
      </c>
      <c r="E210" s="2">
        <f t="shared" si="17"/>
        <v>-1</v>
      </c>
      <c r="F210" s="2">
        <f t="shared" si="18"/>
        <v>-1</v>
      </c>
      <c r="G210" s="2">
        <f t="shared" si="19"/>
        <v>1</v>
      </c>
      <c r="H210" s="2">
        <f t="shared" si="16"/>
        <v>13.5</v>
      </c>
      <c r="I210" s="2">
        <f t="shared" si="20"/>
        <v>-13.5</v>
      </c>
    </row>
    <row r="211" spans="1:9">
      <c r="A211" s="53"/>
      <c r="B211" s="48"/>
      <c r="C211" s="3">
        <v>181</v>
      </c>
      <c r="D211" s="3">
        <v>181</v>
      </c>
      <c r="E211" s="2">
        <f t="shared" si="17"/>
        <v>0</v>
      </c>
      <c r="F211" s="2" t="str">
        <f t="shared" si="18"/>
        <v>na</v>
      </c>
      <c r="G211" s="2" t="str">
        <f t="shared" si="19"/>
        <v>na</v>
      </c>
      <c r="H211" s="2" t="str">
        <f t="shared" si="16"/>
        <v>na</v>
      </c>
      <c r="I211" s="2" t="str">
        <f t="shared" si="20"/>
        <v>na</v>
      </c>
    </row>
    <row r="212" spans="1:9">
      <c r="A212" s="53"/>
      <c r="B212" s="49" t="s">
        <v>13</v>
      </c>
      <c r="C212" s="6">
        <v>170</v>
      </c>
      <c r="D212" s="6">
        <v>171</v>
      </c>
      <c r="E212" s="2">
        <f t="shared" si="17"/>
        <v>-1</v>
      </c>
      <c r="F212" s="2">
        <f t="shared" si="18"/>
        <v>-1</v>
      </c>
      <c r="G212" s="2">
        <f t="shared" si="19"/>
        <v>1</v>
      </c>
      <c r="H212" s="2">
        <f t="shared" si="16"/>
        <v>13.5</v>
      </c>
      <c r="I212" s="2">
        <f t="shared" si="20"/>
        <v>-13.5</v>
      </c>
    </row>
    <row r="213" spans="1:9">
      <c r="A213" s="53"/>
      <c r="B213" s="49"/>
      <c r="C213" s="6">
        <v>172</v>
      </c>
      <c r="D213" s="6">
        <v>173</v>
      </c>
      <c r="E213" s="2">
        <f t="shared" si="17"/>
        <v>-1</v>
      </c>
      <c r="F213" s="2">
        <f t="shared" si="18"/>
        <v>-1</v>
      </c>
      <c r="G213" s="2">
        <f t="shared" si="19"/>
        <v>1</v>
      </c>
      <c r="H213" s="2">
        <f t="shared" si="16"/>
        <v>13.5</v>
      </c>
      <c r="I213" s="2">
        <f t="shared" si="20"/>
        <v>-13.5</v>
      </c>
    </row>
    <row r="214" spans="1:9">
      <c r="A214" s="53"/>
      <c r="B214" s="49"/>
      <c r="C214" s="6">
        <v>170</v>
      </c>
      <c r="D214" s="6">
        <v>173</v>
      </c>
      <c r="E214" s="2">
        <f t="shared" si="17"/>
        <v>-3</v>
      </c>
      <c r="F214" s="2">
        <f t="shared" si="18"/>
        <v>-1</v>
      </c>
      <c r="G214" s="2">
        <f t="shared" si="19"/>
        <v>3</v>
      </c>
      <c r="H214" s="2">
        <f t="shared" si="16"/>
        <v>44.5</v>
      </c>
      <c r="I214" s="2">
        <f t="shared" si="20"/>
        <v>-44.5</v>
      </c>
    </row>
    <row r="215" spans="1:9">
      <c r="A215" s="53"/>
      <c r="B215" s="49"/>
      <c r="C215" s="6">
        <v>163</v>
      </c>
      <c r="D215" s="6">
        <v>164</v>
      </c>
      <c r="E215" s="2">
        <f t="shared" si="17"/>
        <v>-1</v>
      </c>
      <c r="F215" s="2">
        <f t="shared" si="18"/>
        <v>-1</v>
      </c>
      <c r="G215" s="2">
        <f t="shared" si="19"/>
        <v>1</v>
      </c>
      <c r="H215" s="2">
        <f t="shared" si="16"/>
        <v>13.5</v>
      </c>
      <c r="I215" s="2">
        <f t="shared" si="20"/>
        <v>-13.5</v>
      </c>
    </row>
    <row r="216" spans="1:9">
      <c r="A216" s="53"/>
      <c r="B216" s="49"/>
      <c r="C216" s="6">
        <v>158</v>
      </c>
      <c r="D216" s="6">
        <v>161</v>
      </c>
      <c r="E216" s="2">
        <f t="shared" si="17"/>
        <v>-3</v>
      </c>
      <c r="F216" s="2">
        <f t="shared" si="18"/>
        <v>-1</v>
      </c>
      <c r="G216" s="2">
        <f t="shared" si="19"/>
        <v>3</v>
      </c>
      <c r="H216" s="2">
        <f t="shared" si="16"/>
        <v>44.5</v>
      </c>
      <c r="I216" s="2">
        <f t="shared" si="20"/>
        <v>-44.5</v>
      </c>
    </row>
    <row r="217" spans="1:9">
      <c r="A217" s="53"/>
      <c r="B217" s="49"/>
      <c r="C217" s="6">
        <v>175</v>
      </c>
      <c r="D217" s="6">
        <v>175</v>
      </c>
      <c r="E217" s="2">
        <f t="shared" si="17"/>
        <v>0</v>
      </c>
      <c r="F217" s="2" t="str">
        <f t="shared" si="18"/>
        <v>na</v>
      </c>
      <c r="G217" s="2" t="str">
        <f t="shared" si="19"/>
        <v>na</v>
      </c>
      <c r="H217" s="2" t="str">
        <f t="shared" si="16"/>
        <v>na</v>
      </c>
      <c r="I217" s="2" t="str">
        <f t="shared" si="20"/>
        <v>na</v>
      </c>
    </row>
    <row r="218" spans="1:9">
      <c r="A218" s="53"/>
      <c r="B218" s="49"/>
      <c r="C218" s="6">
        <v>168</v>
      </c>
      <c r="D218" s="6">
        <v>168</v>
      </c>
      <c r="E218" s="2">
        <f t="shared" si="17"/>
        <v>0</v>
      </c>
      <c r="F218" s="2" t="str">
        <f t="shared" si="18"/>
        <v>na</v>
      </c>
      <c r="G218" s="2" t="str">
        <f t="shared" si="19"/>
        <v>na</v>
      </c>
      <c r="H218" s="2" t="str">
        <f t="shared" si="16"/>
        <v>na</v>
      </c>
      <c r="I218" s="2" t="str">
        <f t="shared" si="20"/>
        <v>na</v>
      </c>
    </row>
    <row r="219" spans="1:9">
      <c r="A219" s="53"/>
      <c r="B219" s="49"/>
      <c r="C219" s="6">
        <v>170</v>
      </c>
      <c r="D219" s="6">
        <v>170</v>
      </c>
      <c r="E219" s="2">
        <f t="shared" si="17"/>
        <v>0</v>
      </c>
      <c r="F219" s="2" t="str">
        <f t="shared" si="18"/>
        <v>na</v>
      </c>
      <c r="G219" s="2" t="str">
        <f t="shared" si="19"/>
        <v>na</v>
      </c>
      <c r="H219" s="2" t="str">
        <f t="shared" si="16"/>
        <v>na</v>
      </c>
      <c r="I219" s="2" t="str">
        <f t="shared" si="20"/>
        <v>na</v>
      </c>
    </row>
    <row r="220" spans="1:9">
      <c r="A220" s="53"/>
      <c r="B220" s="49"/>
      <c r="C220" s="6">
        <v>167</v>
      </c>
      <c r="D220" s="6">
        <v>167</v>
      </c>
      <c r="E220" s="2">
        <f t="shared" si="17"/>
        <v>0</v>
      </c>
      <c r="F220" s="2" t="str">
        <f t="shared" si="18"/>
        <v>na</v>
      </c>
      <c r="G220" s="2" t="str">
        <f t="shared" si="19"/>
        <v>na</v>
      </c>
      <c r="H220" s="2" t="str">
        <f t="shared" si="16"/>
        <v>na</v>
      </c>
      <c r="I220" s="2" t="str">
        <f t="shared" si="20"/>
        <v>na</v>
      </c>
    </row>
    <row r="221" spans="1:9">
      <c r="A221" s="53"/>
      <c r="B221" s="49"/>
      <c r="C221" s="6">
        <v>169</v>
      </c>
      <c r="D221" s="6">
        <v>169</v>
      </c>
      <c r="E221" s="2">
        <f t="shared" si="17"/>
        <v>0</v>
      </c>
      <c r="F221" s="2" t="str">
        <f t="shared" si="18"/>
        <v>na</v>
      </c>
      <c r="G221" s="2" t="str">
        <f t="shared" si="19"/>
        <v>na</v>
      </c>
      <c r="H221" s="2" t="str">
        <f t="shared" si="16"/>
        <v>na</v>
      </c>
      <c r="I221" s="2" t="str">
        <f t="shared" si="20"/>
        <v>na</v>
      </c>
    </row>
    <row r="222" spans="1:9">
      <c r="A222" s="53"/>
      <c r="B222" s="49"/>
      <c r="C222" s="6">
        <v>170</v>
      </c>
      <c r="D222" s="6">
        <v>170</v>
      </c>
      <c r="E222" s="2">
        <f t="shared" si="17"/>
        <v>0</v>
      </c>
      <c r="F222" s="2" t="str">
        <f t="shared" si="18"/>
        <v>na</v>
      </c>
      <c r="G222" s="2" t="str">
        <f t="shared" si="19"/>
        <v>na</v>
      </c>
      <c r="H222" s="2" t="str">
        <f t="shared" si="16"/>
        <v>na</v>
      </c>
      <c r="I222" s="2" t="str">
        <f t="shared" si="20"/>
        <v>na</v>
      </c>
    </row>
    <row r="223" spans="1:9">
      <c r="A223" s="53"/>
      <c r="B223" s="49"/>
      <c r="C223" s="6">
        <v>168</v>
      </c>
      <c r="D223" s="6">
        <v>168</v>
      </c>
      <c r="E223" s="2">
        <f t="shared" si="17"/>
        <v>0</v>
      </c>
      <c r="F223" s="2" t="str">
        <f t="shared" si="18"/>
        <v>na</v>
      </c>
      <c r="G223" s="2" t="str">
        <f t="shared" si="19"/>
        <v>na</v>
      </c>
      <c r="H223" s="2" t="str">
        <f t="shared" si="16"/>
        <v>na</v>
      </c>
      <c r="I223" s="2" t="str">
        <f t="shared" si="20"/>
        <v>na</v>
      </c>
    </row>
    <row r="224" spans="1:9">
      <c r="A224" s="53"/>
      <c r="B224" s="49"/>
      <c r="C224" s="6">
        <v>165</v>
      </c>
      <c r="D224" s="6">
        <v>164</v>
      </c>
      <c r="E224" s="2">
        <f t="shared" si="17"/>
        <v>1</v>
      </c>
      <c r="F224" s="2">
        <f t="shared" si="18"/>
        <v>1</v>
      </c>
      <c r="G224" s="2">
        <f t="shared" si="19"/>
        <v>1</v>
      </c>
      <c r="H224" s="2">
        <f t="shared" si="16"/>
        <v>13.5</v>
      </c>
      <c r="I224" s="2">
        <f t="shared" si="20"/>
        <v>13.5</v>
      </c>
    </row>
    <row r="225" spans="1:9">
      <c r="A225" s="53"/>
      <c r="B225" s="49"/>
      <c r="C225" s="6">
        <v>173</v>
      </c>
      <c r="D225" s="6">
        <v>172</v>
      </c>
      <c r="E225" s="2">
        <f t="shared" si="17"/>
        <v>1</v>
      </c>
      <c r="F225" s="2">
        <f t="shared" si="18"/>
        <v>1</v>
      </c>
      <c r="G225" s="2">
        <f t="shared" si="19"/>
        <v>1</v>
      </c>
      <c r="H225" s="2">
        <f t="shared" si="16"/>
        <v>13.5</v>
      </c>
      <c r="I225" s="2">
        <f t="shared" si="20"/>
        <v>13.5</v>
      </c>
    </row>
    <row r="226" spans="1:9">
      <c r="A226" s="53"/>
      <c r="B226" s="49"/>
      <c r="C226" s="6">
        <v>169</v>
      </c>
      <c r="D226" s="6">
        <v>171</v>
      </c>
      <c r="E226" s="2">
        <f t="shared" si="17"/>
        <v>-2</v>
      </c>
      <c r="F226" s="2">
        <f t="shared" si="18"/>
        <v>-1</v>
      </c>
      <c r="G226" s="2">
        <f t="shared" si="19"/>
        <v>2</v>
      </c>
      <c r="H226" s="2">
        <f t="shared" si="16"/>
        <v>32.5</v>
      </c>
      <c r="I226" s="2">
        <f t="shared" si="20"/>
        <v>-32.5</v>
      </c>
    </row>
    <row r="227" spans="1:9">
      <c r="A227" s="53"/>
      <c r="B227" s="49"/>
      <c r="C227" s="6">
        <v>171</v>
      </c>
      <c r="D227" s="6">
        <v>171</v>
      </c>
      <c r="E227" s="2">
        <f t="shared" si="17"/>
        <v>0</v>
      </c>
      <c r="F227" s="2" t="str">
        <f t="shared" si="18"/>
        <v>na</v>
      </c>
      <c r="G227" s="2" t="str">
        <f t="shared" si="19"/>
        <v>na</v>
      </c>
      <c r="H227" s="2" t="str">
        <f t="shared" si="16"/>
        <v>na</v>
      </c>
      <c r="I227" s="2" t="str">
        <f t="shared" si="20"/>
        <v>na</v>
      </c>
    </row>
    <row r="228" spans="1:9">
      <c r="A228" s="53"/>
      <c r="B228" s="49"/>
      <c r="C228" s="6">
        <v>170</v>
      </c>
      <c r="D228" s="6">
        <v>167</v>
      </c>
      <c r="E228" s="2">
        <f t="shared" si="17"/>
        <v>3</v>
      </c>
      <c r="F228" s="2">
        <f t="shared" si="18"/>
        <v>1</v>
      </c>
      <c r="G228" s="2">
        <f t="shared" si="19"/>
        <v>3</v>
      </c>
      <c r="H228" s="2">
        <f t="shared" si="16"/>
        <v>44.5</v>
      </c>
      <c r="I228" s="2">
        <f t="shared" si="20"/>
        <v>44.5</v>
      </c>
    </row>
    <row r="229" spans="1:9">
      <c r="A229" s="53"/>
      <c r="B229" s="49"/>
      <c r="C229" s="6">
        <v>167</v>
      </c>
      <c r="D229" s="6">
        <v>169</v>
      </c>
      <c r="E229" s="2">
        <f t="shared" si="17"/>
        <v>-2</v>
      </c>
      <c r="F229" s="2">
        <f t="shared" si="18"/>
        <v>-1</v>
      </c>
      <c r="G229" s="2">
        <f t="shared" si="19"/>
        <v>2</v>
      </c>
      <c r="H229" s="2">
        <f t="shared" si="16"/>
        <v>32.5</v>
      </c>
      <c r="I229" s="2">
        <f t="shared" si="20"/>
        <v>-32.5</v>
      </c>
    </row>
    <row r="230" spans="1:9">
      <c r="A230" s="53"/>
      <c r="B230" s="49"/>
      <c r="C230" s="6">
        <v>171</v>
      </c>
      <c r="D230" s="6">
        <v>172</v>
      </c>
      <c r="E230" s="2">
        <f t="shared" si="17"/>
        <v>-1</v>
      </c>
      <c r="F230" s="2">
        <f t="shared" si="18"/>
        <v>-1</v>
      </c>
      <c r="G230" s="2">
        <f t="shared" si="19"/>
        <v>1</v>
      </c>
      <c r="H230" s="2">
        <f t="shared" si="16"/>
        <v>13.5</v>
      </c>
      <c r="I230" s="2">
        <f t="shared" si="20"/>
        <v>-13.5</v>
      </c>
    </row>
    <row r="231" spans="1:9">
      <c r="A231" s="53"/>
      <c r="B231" s="49"/>
      <c r="C231" s="6">
        <v>167</v>
      </c>
      <c r="D231" s="6">
        <v>168</v>
      </c>
      <c r="E231" s="2">
        <f t="shared" si="17"/>
        <v>-1</v>
      </c>
      <c r="F231" s="2">
        <f t="shared" si="18"/>
        <v>-1</v>
      </c>
      <c r="G231" s="2">
        <f t="shared" si="19"/>
        <v>1</v>
      </c>
      <c r="H231" s="2">
        <f t="shared" si="16"/>
        <v>13.5</v>
      </c>
      <c r="I231" s="2">
        <f t="shared" si="20"/>
        <v>-13.5</v>
      </c>
    </row>
    <row r="232" spans="1:9">
      <c r="A232" s="53"/>
      <c r="B232" s="49"/>
      <c r="C232" s="6">
        <v>169</v>
      </c>
      <c r="D232" s="6">
        <v>170</v>
      </c>
      <c r="E232" s="2">
        <f t="shared" si="17"/>
        <v>-1</v>
      </c>
      <c r="F232" s="2">
        <f t="shared" si="18"/>
        <v>-1</v>
      </c>
      <c r="G232" s="2">
        <f t="shared" si="19"/>
        <v>1</v>
      </c>
      <c r="H232" s="2">
        <f t="shared" si="16"/>
        <v>13.5</v>
      </c>
      <c r="I232" s="2">
        <f t="shared" si="20"/>
        <v>-13.5</v>
      </c>
    </row>
    <row r="233" spans="1:9">
      <c r="A233" s="53"/>
      <c r="B233" s="49"/>
      <c r="C233" s="6">
        <v>173</v>
      </c>
      <c r="D233" s="6">
        <v>173</v>
      </c>
      <c r="E233" s="2">
        <f t="shared" si="17"/>
        <v>0</v>
      </c>
      <c r="F233" s="2" t="str">
        <f t="shared" si="18"/>
        <v>na</v>
      </c>
      <c r="G233" s="2" t="str">
        <f t="shared" si="19"/>
        <v>na</v>
      </c>
      <c r="H233" s="2" t="str">
        <f t="shared" si="16"/>
        <v>na</v>
      </c>
      <c r="I233" s="2" t="str">
        <f t="shared" si="20"/>
        <v>na</v>
      </c>
    </row>
    <row r="234" spans="1:9">
      <c r="A234" s="53"/>
      <c r="B234" s="49"/>
      <c r="C234" s="6">
        <v>163</v>
      </c>
      <c r="D234" s="6">
        <v>167</v>
      </c>
      <c r="E234" s="2">
        <f t="shared" si="17"/>
        <v>-4</v>
      </c>
      <c r="F234" s="2">
        <f t="shared" si="18"/>
        <v>-1</v>
      </c>
      <c r="G234" s="2">
        <f t="shared" si="19"/>
        <v>4</v>
      </c>
      <c r="H234" s="2">
        <f t="shared" si="16"/>
        <v>52.5</v>
      </c>
      <c r="I234" s="2">
        <f t="shared" si="20"/>
        <v>-52.5</v>
      </c>
    </row>
    <row r="235" spans="1:9">
      <c r="A235" s="53"/>
      <c r="B235" s="49"/>
      <c r="C235" s="6">
        <v>168</v>
      </c>
      <c r="D235" s="6">
        <v>170</v>
      </c>
      <c r="E235" s="2">
        <f t="shared" si="17"/>
        <v>-2</v>
      </c>
      <c r="F235" s="2">
        <f t="shared" si="18"/>
        <v>-1</v>
      </c>
      <c r="G235" s="2">
        <f t="shared" si="19"/>
        <v>2</v>
      </c>
      <c r="H235" s="2">
        <f t="shared" si="16"/>
        <v>32.5</v>
      </c>
      <c r="I235" s="2">
        <f t="shared" si="20"/>
        <v>-32.5</v>
      </c>
    </row>
    <row r="236" spans="1:9">
      <c r="A236" s="53"/>
      <c r="B236" s="49"/>
      <c r="C236" s="6">
        <v>168</v>
      </c>
      <c r="D236" s="6">
        <v>168</v>
      </c>
      <c r="E236" s="2">
        <f t="shared" si="17"/>
        <v>0</v>
      </c>
      <c r="F236" s="2" t="str">
        <f t="shared" si="18"/>
        <v>na</v>
      </c>
      <c r="G236" s="2" t="str">
        <f t="shared" si="19"/>
        <v>na</v>
      </c>
      <c r="H236" s="2" t="str">
        <f t="shared" si="16"/>
        <v>na</v>
      </c>
      <c r="I236" s="2" t="str">
        <f t="shared" si="20"/>
        <v>na</v>
      </c>
    </row>
    <row r="237" spans="1:9">
      <c r="A237" s="53"/>
      <c r="B237" s="49"/>
      <c r="C237" s="6">
        <v>171</v>
      </c>
      <c r="D237" s="6">
        <v>170</v>
      </c>
      <c r="E237" s="2">
        <f t="shared" si="17"/>
        <v>1</v>
      </c>
      <c r="F237" s="2">
        <f t="shared" si="18"/>
        <v>1</v>
      </c>
      <c r="G237" s="2">
        <f t="shared" si="19"/>
        <v>1</v>
      </c>
      <c r="H237" s="2">
        <f t="shared" si="16"/>
        <v>13.5</v>
      </c>
      <c r="I237" s="2">
        <f t="shared" si="20"/>
        <v>13.5</v>
      </c>
    </row>
    <row r="238" spans="1:9">
      <c r="A238" s="53"/>
      <c r="B238" s="49"/>
      <c r="C238" s="6">
        <v>169</v>
      </c>
      <c r="D238" s="6">
        <v>169</v>
      </c>
      <c r="E238" s="2">
        <f t="shared" si="17"/>
        <v>0</v>
      </c>
      <c r="F238" s="2" t="str">
        <f t="shared" si="18"/>
        <v>na</v>
      </c>
      <c r="G238" s="2" t="str">
        <f t="shared" si="19"/>
        <v>na</v>
      </c>
      <c r="H238" s="2" t="str">
        <f t="shared" si="16"/>
        <v>na</v>
      </c>
      <c r="I238" s="2" t="str">
        <f t="shared" si="20"/>
        <v>na</v>
      </c>
    </row>
    <row r="239" spans="1:9">
      <c r="A239" s="53"/>
      <c r="B239" s="49"/>
      <c r="C239" s="6">
        <v>173</v>
      </c>
      <c r="D239" s="6">
        <v>173</v>
      </c>
      <c r="E239" s="2">
        <f t="shared" si="17"/>
        <v>0</v>
      </c>
      <c r="F239" s="2" t="str">
        <f t="shared" si="18"/>
        <v>na</v>
      </c>
      <c r="G239" s="2" t="str">
        <f t="shared" si="19"/>
        <v>na</v>
      </c>
      <c r="H239" s="2" t="str">
        <f t="shared" si="16"/>
        <v>na</v>
      </c>
      <c r="I239" s="2" t="str">
        <f t="shared" si="20"/>
        <v>na</v>
      </c>
    </row>
    <row r="240" spans="1:9">
      <c r="A240" s="53"/>
      <c r="B240" s="49"/>
      <c r="C240" s="6">
        <v>167</v>
      </c>
      <c r="D240" s="6">
        <v>167</v>
      </c>
      <c r="E240" s="2">
        <f t="shared" si="17"/>
        <v>0</v>
      </c>
      <c r="F240" s="2" t="str">
        <f t="shared" si="18"/>
        <v>na</v>
      </c>
      <c r="G240" s="2" t="str">
        <f t="shared" si="19"/>
        <v>na</v>
      </c>
      <c r="H240" s="2" t="str">
        <f t="shared" si="16"/>
        <v>na</v>
      </c>
      <c r="I240" s="2" t="str">
        <f t="shared" si="20"/>
        <v>na</v>
      </c>
    </row>
    <row r="241" spans="1:9">
      <c r="A241" s="53"/>
      <c r="B241" s="49"/>
      <c r="C241" s="6">
        <v>173</v>
      </c>
      <c r="D241" s="6">
        <v>172</v>
      </c>
      <c r="E241" s="2">
        <f t="shared" si="17"/>
        <v>1</v>
      </c>
      <c r="F241" s="2">
        <f t="shared" si="18"/>
        <v>1</v>
      </c>
      <c r="G241" s="2">
        <f t="shared" si="19"/>
        <v>1</v>
      </c>
      <c r="H241" s="2">
        <f t="shared" si="16"/>
        <v>13.5</v>
      </c>
      <c r="I241" s="2">
        <f t="shared" si="20"/>
        <v>13.5</v>
      </c>
    </row>
    <row r="242" spans="1:9">
      <c r="A242" s="53"/>
      <c r="B242" s="50" t="s">
        <v>14</v>
      </c>
      <c r="C242" s="5">
        <v>135</v>
      </c>
      <c r="D242" s="5">
        <v>135</v>
      </c>
      <c r="E242" s="2">
        <f t="shared" si="17"/>
        <v>0</v>
      </c>
      <c r="F242" s="2" t="str">
        <f t="shared" si="18"/>
        <v>na</v>
      </c>
      <c r="G242" s="2" t="str">
        <f t="shared" si="19"/>
        <v>na</v>
      </c>
      <c r="H242" s="2" t="str">
        <f t="shared" si="16"/>
        <v>na</v>
      </c>
      <c r="I242" s="2" t="str">
        <f t="shared" si="20"/>
        <v>na</v>
      </c>
    </row>
    <row r="243" spans="1:9">
      <c r="A243" s="53"/>
      <c r="B243" s="50"/>
      <c r="C243" s="5">
        <v>130</v>
      </c>
      <c r="D243" s="5">
        <v>136</v>
      </c>
      <c r="E243" s="2">
        <f t="shared" si="17"/>
        <v>-6</v>
      </c>
      <c r="F243" s="2">
        <f t="shared" si="18"/>
        <v>-1</v>
      </c>
      <c r="G243" s="2">
        <f t="shared" si="19"/>
        <v>6</v>
      </c>
      <c r="H243" s="2">
        <f t="shared" si="16"/>
        <v>58</v>
      </c>
      <c r="I243" s="2">
        <f t="shared" si="20"/>
        <v>-58</v>
      </c>
    </row>
    <row r="244" spans="1:9">
      <c r="A244" s="53"/>
      <c r="B244" s="50"/>
      <c r="C244" s="5">
        <v>139</v>
      </c>
      <c r="D244" s="5">
        <v>140</v>
      </c>
      <c r="E244" s="2">
        <f t="shared" si="17"/>
        <v>-1</v>
      </c>
      <c r="F244" s="2">
        <f t="shared" si="18"/>
        <v>-1</v>
      </c>
      <c r="G244" s="2">
        <f t="shared" si="19"/>
        <v>1</v>
      </c>
      <c r="H244" s="2">
        <f t="shared" si="16"/>
        <v>13.5</v>
      </c>
      <c r="I244" s="2">
        <f t="shared" si="20"/>
        <v>-13.5</v>
      </c>
    </row>
    <row r="245" spans="1:9">
      <c r="A245" s="53"/>
      <c r="B245" s="50"/>
      <c r="C245" s="5">
        <v>132</v>
      </c>
      <c r="D245" s="5">
        <v>134</v>
      </c>
      <c r="E245" s="2">
        <f t="shared" si="17"/>
        <v>-2</v>
      </c>
      <c r="F245" s="2">
        <f t="shared" si="18"/>
        <v>-1</v>
      </c>
      <c r="G245" s="2">
        <f t="shared" si="19"/>
        <v>2</v>
      </c>
      <c r="H245" s="2">
        <f t="shared" si="16"/>
        <v>32.5</v>
      </c>
      <c r="I245" s="2">
        <f t="shared" si="20"/>
        <v>-32.5</v>
      </c>
    </row>
    <row r="246" spans="1:9">
      <c r="A246" s="53"/>
      <c r="B246" s="50"/>
      <c r="C246" s="5">
        <v>133</v>
      </c>
      <c r="D246" s="5">
        <v>130</v>
      </c>
      <c r="E246" s="2">
        <f t="shared" si="17"/>
        <v>3</v>
      </c>
      <c r="F246" s="2">
        <f t="shared" si="18"/>
        <v>1</v>
      </c>
      <c r="G246" s="2">
        <f t="shared" si="19"/>
        <v>3</v>
      </c>
      <c r="H246" s="2">
        <f t="shared" si="16"/>
        <v>44.5</v>
      </c>
      <c r="I246" s="2">
        <f t="shared" si="20"/>
        <v>44.5</v>
      </c>
    </row>
    <row r="247" spans="1:9">
      <c r="A247" s="53"/>
      <c r="B247" s="50"/>
      <c r="C247" s="5">
        <v>131</v>
      </c>
      <c r="D247" s="5">
        <v>130</v>
      </c>
      <c r="E247" s="2">
        <f t="shared" si="17"/>
        <v>1</v>
      </c>
      <c r="F247" s="2">
        <f t="shared" si="18"/>
        <v>1</v>
      </c>
      <c r="G247" s="2">
        <f t="shared" si="19"/>
        <v>1</v>
      </c>
      <c r="H247" s="2">
        <f t="shared" ref="H247:H271" si="21">IF(G247="na","na",_xlfn.RANK.AVG(G247,$G$182:$G$271,1))</f>
        <v>13.5</v>
      </c>
      <c r="I247" s="2">
        <f t="shared" si="20"/>
        <v>13.5</v>
      </c>
    </row>
    <row r="248" spans="1:9">
      <c r="A248" s="53"/>
      <c r="B248" s="50"/>
      <c r="C248" s="5">
        <v>135</v>
      </c>
      <c r="D248" s="5">
        <v>137</v>
      </c>
      <c r="E248" s="2">
        <f t="shared" si="17"/>
        <v>-2</v>
      </c>
      <c r="F248" s="2">
        <f t="shared" si="18"/>
        <v>-1</v>
      </c>
      <c r="G248" s="2">
        <f t="shared" si="19"/>
        <v>2</v>
      </c>
      <c r="H248" s="2">
        <f t="shared" si="21"/>
        <v>32.5</v>
      </c>
      <c r="I248" s="2">
        <f t="shared" si="20"/>
        <v>-32.5</v>
      </c>
    </row>
    <row r="249" spans="1:9">
      <c r="A249" s="53"/>
      <c r="B249" s="50"/>
      <c r="C249" s="5">
        <v>134</v>
      </c>
      <c r="D249" s="5">
        <v>137</v>
      </c>
      <c r="E249" s="2">
        <f t="shared" si="17"/>
        <v>-3</v>
      </c>
      <c r="F249" s="2">
        <f t="shared" si="18"/>
        <v>-1</v>
      </c>
      <c r="G249" s="2">
        <f t="shared" si="19"/>
        <v>3</v>
      </c>
      <c r="H249" s="2">
        <f t="shared" si="21"/>
        <v>44.5</v>
      </c>
      <c r="I249" s="2">
        <f t="shared" si="20"/>
        <v>-44.5</v>
      </c>
    </row>
    <row r="250" spans="1:9">
      <c r="A250" s="53"/>
      <c r="B250" s="50"/>
      <c r="C250" s="5">
        <v>134</v>
      </c>
      <c r="D250" s="5">
        <v>135</v>
      </c>
      <c r="E250" s="2">
        <f t="shared" si="17"/>
        <v>-1</v>
      </c>
      <c r="F250" s="2">
        <f t="shared" si="18"/>
        <v>-1</v>
      </c>
      <c r="G250" s="2">
        <f t="shared" si="19"/>
        <v>1</v>
      </c>
      <c r="H250" s="2">
        <f t="shared" si="21"/>
        <v>13.5</v>
      </c>
      <c r="I250" s="2">
        <f t="shared" si="20"/>
        <v>-13.5</v>
      </c>
    </row>
    <row r="251" spans="1:9">
      <c r="A251" s="53"/>
      <c r="B251" s="50"/>
      <c r="C251" s="5">
        <v>130</v>
      </c>
      <c r="D251" s="5">
        <v>133</v>
      </c>
      <c r="E251" s="2">
        <f t="shared" si="17"/>
        <v>-3</v>
      </c>
      <c r="F251" s="2">
        <f t="shared" si="18"/>
        <v>-1</v>
      </c>
      <c r="G251" s="2">
        <f t="shared" si="19"/>
        <v>3</v>
      </c>
      <c r="H251" s="2">
        <f t="shared" si="21"/>
        <v>44.5</v>
      </c>
      <c r="I251" s="2">
        <f t="shared" si="20"/>
        <v>-44.5</v>
      </c>
    </row>
    <row r="252" spans="1:9">
      <c r="A252" s="53"/>
      <c r="B252" s="50"/>
      <c r="C252" s="5">
        <v>133</v>
      </c>
      <c r="D252" s="5">
        <v>132</v>
      </c>
      <c r="E252" s="2">
        <f t="shared" si="17"/>
        <v>1</v>
      </c>
      <c r="F252" s="2">
        <f t="shared" si="18"/>
        <v>1</v>
      </c>
      <c r="G252" s="2">
        <f t="shared" si="19"/>
        <v>1</v>
      </c>
      <c r="H252" s="2">
        <f t="shared" si="21"/>
        <v>13.5</v>
      </c>
      <c r="I252" s="2">
        <f t="shared" si="20"/>
        <v>13.5</v>
      </c>
    </row>
    <row r="253" spans="1:9">
      <c r="A253" s="53"/>
      <c r="B253" s="50"/>
      <c r="C253" s="5">
        <v>135</v>
      </c>
      <c r="D253" s="5">
        <v>133</v>
      </c>
      <c r="E253" s="2">
        <f t="shared" si="17"/>
        <v>2</v>
      </c>
      <c r="F253" s="2">
        <f t="shared" si="18"/>
        <v>1</v>
      </c>
      <c r="G253" s="2">
        <f t="shared" si="19"/>
        <v>2</v>
      </c>
      <c r="H253" s="2">
        <f t="shared" si="21"/>
        <v>32.5</v>
      </c>
      <c r="I253" s="2">
        <f t="shared" si="20"/>
        <v>32.5</v>
      </c>
    </row>
    <row r="254" spans="1:9">
      <c r="A254" s="53"/>
      <c r="B254" s="50"/>
      <c r="C254" s="5">
        <v>133</v>
      </c>
      <c r="D254" s="5">
        <v>129</v>
      </c>
      <c r="E254" s="2">
        <f t="shared" si="17"/>
        <v>4</v>
      </c>
      <c r="F254" s="2">
        <f t="shared" si="18"/>
        <v>1</v>
      </c>
      <c r="G254" s="2">
        <f t="shared" si="19"/>
        <v>4</v>
      </c>
      <c r="H254" s="2">
        <f t="shared" si="21"/>
        <v>52.5</v>
      </c>
      <c r="I254" s="2">
        <f t="shared" si="20"/>
        <v>52.5</v>
      </c>
    </row>
    <row r="255" spans="1:9">
      <c r="A255" s="53"/>
      <c r="B255" s="50"/>
      <c r="C255" s="5">
        <v>127</v>
      </c>
      <c r="D255" s="5">
        <v>132</v>
      </c>
      <c r="E255" s="2">
        <f t="shared" si="17"/>
        <v>-5</v>
      </c>
      <c r="F255" s="2">
        <f t="shared" si="18"/>
        <v>-1</v>
      </c>
      <c r="G255" s="2">
        <f t="shared" si="19"/>
        <v>5</v>
      </c>
      <c r="H255" s="2">
        <f t="shared" si="21"/>
        <v>56</v>
      </c>
      <c r="I255" s="2">
        <f t="shared" si="20"/>
        <v>-56</v>
      </c>
    </row>
    <row r="256" spans="1:9">
      <c r="A256" s="53"/>
      <c r="B256" s="50"/>
      <c r="C256" s="5">
        <v>140</v>
      </c>
      <c r="D256" s="5">
        <v>138</v>
      </c>
      <c r="E256" s="2">
        <f t="shared" si="17"/>
        <v>2</v>
      </c>
      <c r="F256" s="2">
        <f t="shared" si="18"/>
        <v>1</v>
      </c>
      <c r="G256" s="2">
        <f t="shared" si="19"/>
        <v>2</v>
      </c>
      <c r="H256" s="2">
        <f t="shared" si="21"/>
        <v>32.5</v>
      </c>
      <c r="I256" s="2">
        <f t="shared" si="20"/>
        <v>32.5</v>
      </c>
    </row>
    <row r="257" spans="1:9">
      <c r="A257" s="53"/>
      <c r="B257" s="50"/>
      <c r="C257" s="5">
        <v>131</v>
      </c>
      <c r="D257" s="5">
        <v>131</v>
      </c>
      <c r="E257" s="2">
        <f t="shared" si="17"/>
        <v>0</v>
      </c>
      <c r="F257" s="2" t="str">
        <f t="shared" si="18"/>
        <v>na</v>
      </c>
      <c r="G257" s="2" t="str">
        <f t="shared" si="19"/>
        <v>na</v>
      </c>
      <c r="H257" s="2" t="str">
        <f t="shared" si="21"/>
        <v>na</v>
      </c>
      <c r="I257" s="2" t="str">
        <f t="shared" si="20"/>
        <v>na</v>
      </c>
    </row>
    <row r="258" spans="1:9">
      <c r="A258" s="53"/>
      <c r="B258" s="50"/>
      <c r="C258" s="5">
        <v>134</v>
      </c>
      <c r="D258" s="5">
        <v>139</v>
      </c>
      <c r="E258" s="2">
        <f t="shared" si="17"/>
        <v>-5</v>
      </c>
      <c r="F258" s="2">
        <f t="shared" si="18"/>
        <v>-1</v>
      </c>
      <c r="G258" s="2">
        <f t="shared" si="19"/>
        <v>5</v>
      </c>
      <c r="H258" s="2">
        <f t="shared" si="21"/>
        <v>56</v>
      </c>
      <c r="I258" s="2">
        <f t="shared" si="20"/>
        <v>-56</v>
      </c>
    </row>
    <row r="259" spans="1:9">
      <c r="A259" s="53"/>
      <c r="B259" s="50"/>
      <c r="C259" s="5">
        <v>138</v>
      </c>
      <c r="D259" s="5">
        <v>139</v>
      </c>
      <c r="E259" s="2">
        <f t="shared" ref="E259:E322" si="22">C259-D259</f>
        <v>-1</v>
      </c>
      <c r="F259" s="2">
        <f t="shared" ref="F259:F322" si="23">IF(C259&gt;D259,1,IF(C259&lt;D259,-1,"na"))</f>
        <v>-1</v>
      </c>
      <c r="G259" s="2">
        <f t="shared" ref="G259:G322" si="24">IF(ABS(E259)=0,"na",ABS(E259))</f>
        <v>1</v>
      </c>
      <c r="H259" s="2">
        <f t="shared" si="21"/>
        <v>13.5</v>
      </c>
      <c r="I259" s="2">
        <f t="shared" ref="I259:I322" si="25">IF(F259="na","na",F259*H259)</f>
        <v>-13.5</v>
      </c>
    </row>
    <row r="260" spans="1:9">
      <c r="A260" s="53"/>
      <c r="B260" s="50"/>
      <c r="C260" s="5">
        <v>131</v>
      </c>
      <c r="D260" s="5">
        <v>132</v>
      </c>
      <c r="E260" s="2">
        <f t="shared" si="22"/>
        <v>-1</v>
      </c>
      <c r="F260" s="2">
        <f t="shared" si="23"/>
        <v>-1</v>
      </c>
      <c r="G260" s="2">
        <f t="shared" si="24"/>
        <v>1</v>
      </c>
      <c r="H260" s="2">
        <f t="shared" si="21"/>
        <v>13.5</v>
      </c>
      <c r="I260" s="2">
        <f t="shared" si="25"/>
        <v>-13.5</v>
      </c>
    </row>
    <row r="261" spans="1:9">
      <c r="A261" s="53"/>
      <c r="B261" s="50"/>
      <c r="C261" s="5">
        <v>137</v>
      </c>
      <c r="D261" s="5">
        <v>133</v>
      </c>
      <c r="E261" s="2">
        <f t="shared" si="22"/>
        <v>4</v>
      </c>
      <c r="F261" s="2">
        <f t="shared" si="23"/>
        <v>1</v>
      </c>
      <c r="G261" s="2">
        <f t="shared" si="24"/>
        <v>4</v>
      </c>
      <c r="H261" s="2">
        <f t="shared" si="21"/>
        <v>52.5</v>
      </c>
      <c r="I261" s="2">
        <f t="shared" si="25"/>
        <v>52.5</v>
      </c>
    </row>
    <row r="262" spans="1:9">
      <c r="A262" s="53"/>
      <c r="B262" s="50"/>
      <c r="C262" s="5">
        <v>134</v>
      </c>
      <c r="D262" s="5">
        <v>134</v>
      </c>
      <c r="E262" s="2">
        <f t="shared" si="22"/>
        <v>0</v>
      </c>
      <c r="F262" s="2" t="str">
        <f t="shared" si="23"/>
        <v>na</v>
      </c>
      <c r="G262" s="2" t="str">
        <f t="shared" si="24"/>
        <v>na</v>
      </c>
      <c r="H262" s="2" t="str">
        <f t="shared" si="21"/>
        <v>na</v>
      </c>
      <c r="I262" s="2" t="str">
        <f t="shared" si="25"/>
        <v>na</v>
      </c>
    </row>
    <row r="263" spans="1:9">
      <c r="A263" s="53"/>
      <c r="B263" s="50"/>
      <c r="C263" s="5">
        <v>136</v>
      </c>
      <c r="D263" s="5">
        <v>141</v>
      </c>
      <c r="E263" s="2">
        <f t="shared" si="22"/>
        <v>-5</v>
      </c>
      <c r="F263" s="2">
        <f t="shared" si="23"/>
        <v>-1</v>
      </c>
      <c r="G263" s="2">
        <f t="shared" si="24"/>
        <v>5</v>
      </c>
      <c r="H263" s="2">
        <f t="shared" si="21"/>
        <v>56</v>
      </c>
      <c r="I263" s="2">
        <f t="shared" si="25"/>
        <v>-56</v>
      </c>
    </row>
    <row r="264" spans="1:9">
      <c r="A264" s="53"/>
      <c r="B264" s="50"/>
      <c r="C264" s="5">
        <v>138</v>
      </c>
      <c r="D264" s="5">
        <v>136</v>
      </c>
      <c r="E264" s="2">
        <f t="shared" si="22"/>
        <v>2</v>
      </c>
      <c r="F264" s="2">
        <f t="shared" si="23"/>
        <v>1</v>
      </c>
      <c r="G264" s="2">
        <f t="shared" si="24"/>
        <v>2</v>
      </c>
      <c r="H264" s="2">
        <f t="shared" si="21"/>
        <v>32.5</v>
      </c>
      <c r="I264" s="2">
        <f t="shared" si="25"/>
        <v>32.5</v>
      </c>
    </row>
    <row r="265" spans="1:9">
      <c r="A265" s="53"/>
      <c r="B265" s="50"/>
      <c r="C265" s="5">
        <v>136</v>
      </c>
      <c r="D265" s="5">
        <v>135</v>
      </c>
      <c r="E265" s="2">
        <f t="shared" si="22"/>
        <v>1</v>
      </c>
      <c r="F265" s="2">
        <f t="shared" si="23"/>
        <v>1</v>
      </c>
      <c r="G265" s="2">
        <f t="shared" si="24"/>
        <v>1</v>
      </c>
      <c r="H265" s="2">
        <f t="shared" si="21"/>
        <v>13.5</v>
      </c>
      <c r="I265" s="2">
        <f t="shared" si="25"/>
        <v>13.5</v>
      </c>
    </row>
    <row r="266" spans="1:9">
      <c r="A266" s="53"/>
      <c r="B266" s="50"/>
      <c r="C266" s="5">
        <v>142</v>
      </c>
      <c r="D266" s="5">
        <v>141</v>
      </c>
      <c r="E266" s="2">
        <f t="shared" si="22"/>
        <v>1</v>
      </c>
      <c r="F266" s="2">
        <f t="shared" si="23"/>
        <v>1</v>
      </c>
      <c r="G266" s="2">
        <f t="shared" si="24"/>
        <v>1</v>
      </c>
      <c r="H266" s="2">
        <f t="shared" si="21"/>
        <v>13.5</v>
      </c>
      <c r="I266" s="2">
        <f t="shared" si="25"/>
        <v>13.5</v>
      </c>
    </row>
    <row r="267" spans="1:9">
      <c r="A267" s="53"/>
      <c r="B267" s="50"/>
      <c r="C267" s="5">
        <v>140</v>
      </c>
      <c r="D267" s="5">
        <v>137</v>
      </c>
      <c r="E267" s="2">
        <f t="shared" si="22"/>
        <v>3</v>
      </c>
      <c r="F267" s="2">
        <f t="shared" si="23"/>
        <v>1</v>
      </c>
      <c r="G267" s="2">
        <f t="shared" si="24"/>
        <v>3</v>
      </c>
      <c r="H267" s="2">
        <f t="shared" si="21"/>
        <v>44.5</v>
      </c>
      <c r="I267" s="2">
        <f t="shared" si="25"/>
        <v>44.5</v>
      </c>
    </row>
    <row r="268" spans="1:9">
      <c r="A268" s="53"/>
      <c r="B268" s="50"/>
      <c r="C268" s="5">
        <v>130</v>
      </c>
      <c r="D268" s="5">
        <v>134</v>
      </c>
      <c r="E268" s="2">
        <f t="shared" si="22"/>
        <v>-4</v>
      </c>
      <c r="F268" s="2">
        <f t="shared" si="23"/>
        <v>-1</v>
      </c>
      <c r="G268" s="2">
        <f t="shared" si="24"/>
        <v>4</v>
      </c>
      <c r="H268" s="2">
        <f t="shared" si="21"/>
        <v>52.5</v>
      </c>
      <c r="I268" s="2">
        <f t="shared" si="25"/>
        <v>-52.5</v>
      </c>
    </row>
    <row r="269" spans="1:9">
      <c r="A269" s="53"/>
      <c r="B269" s="50"/>
      <c r="C269" s="5">
        <v>138</v>
      </c>
      <c r="D269" s="5">
        <v>137</v>
      </c>
      <c r="E269" s="2">
        <f t="shared" si="22"/>
        <v>1</v>
      </c>
      <c r="F269" s="2">
        <f t="shared" si="23"/>
        <v>1</v>
      </c>
      <c r="G269" s="2">
        <f t="shared" si="24"/>
        <v>1</v>
      </c>
      <c r="H269" s="2">
        <f t="shared" si="21"/>
        <v>13.5</v>
      </c>
      <c r="I269" s="2">
        <f t="shared" si="25"/>
        <v>13.5</v>
      </c>
    </row>
    <row r="270" spans="1:9">
      <c r="A270" s="53"/>
      <c r="B270" s="50"/>
      <c r="C270" s="5">
        <v>140</v>
      </c>
      <c r="D270" s="5">
        <v>137</v>
      </c>
      <c r="E270" s="2">
        <f t="shared" si="22"/>
        <v>3</v>
      </c>
      <c r="F270" s="2">
        <f t="shared" si="23"/>
        <v>1</v>
      </c>
      <c r="G270" s="2">
        <f t="shared" si="24"/>
        <v>3</v>
      </c>
      <c r="H270" s="2">
        <f t="shared" si="21"/>
        <v>44.5</v>
      </c>
      <c r="I270" s="2">
        <f t="shared" si="25"/>
        <v>44.5</v>
      </c>
    </row>
    <row r="271" spans="1:9">
      <c r="A271" s="54"/>
      <c r="B271" s="51"/>
      <c r="C271" s="5">
        <v>134</v>
      </c>
      <c r="D271" s="5">
        <v>133</v>
      </c>
      <c r="E271" s="2">
        <f t="shared" si="22"/>
        <v>1</v>
      </c>
      <c r="F271" s="2">
        <f t="shared" si="23"/>
        <v>1</v>
      </c>
      <c r="G271" s="2">
        <f t="shared" si="24"/>
        <v>1</v>
      </c>
      <c r="H271" s="2">
        <f t="shared" si="21"/>
        <v>13.5</v>
      </c>
      <c r="I271" s="2">
        <f t="shared" si="25"/>
        <v>13.5</v>
      </c>
    </row>
    <row r="272" spans="1:9">
      <c r="A272" s="44">
        <v>400</v>
      </c>
      <c r="B272" s="47" t="s">
        <v>11</v>
      </c>
      <c r="C272" s="3">
        <v>244</v>
      </c>
      <c r="D272" s="3">
        <v>245</v>
      </c>
      <c r="E272" s="2">
        <f t="shared" si="22"/>
        <v>-1</v>
      </c>
      <c r="F272" s="2">
        <f t="shared" si="23"/>
        <v>-1</v>
      </c>
      <c r="G272" s="2">
        <f t="shared" si="24"/>
        <v>1</v>
      </c>
      <c r="H272" s="2">
        <f>IF(G272="na","na",_xlfn.RANK.AVG(G272,$G$272:$G$361,1))</f>
        <v>8.5</v>
      </c>
      <c r="I272" s="2">
        <f t="shared" si="25"/>
        <v>-8.5</v>
      </c>
    </row>
    <row r="273" spans="1:9">
      <c r="A273" s="45"/>
      <c r="B273" s="48"/>
      <c r="C273" s="3">
        <v>239</v>
      </c>
      <c r="D273" s="3">
        <v>241</v>
      </c>
      <c r="E273" s="2">
        <f t="shared" si="22"/>
        <v>-2</v>
      </c>
      <c r="F273" s="2">
        <f t="shared" si="23"/>
        <v>-1</v>
      </c>
      <c r="G273" s="2">
        <f t="shared" si="24"/>
        <v>2</v>
      </c>
      <c r="H273" s="2">
        <f t="shared" ref="H273:H336" si="26">IF(G273="na","na",_xlfn.RANK.AVG(G273,$G$272:$G$361,1))</f>
        <v>24</v>
      </c>
      <c r="I273" s="2">
        <f t="shared" si="25"/>
        <v>-24</v>
      </c>
    </row>
    <row r="274" spans="1:9">
      <c r="A274" s="45"/>
      <c r="B274" s="48"/>
      <c r="C274" s="3">
        <v>244</v>
      </c>
      <c r="D274" s="3">
        <v>245</v>
      </c>
      <c r="E274" s="2">
        <f t="shared" si="22"/>
        <v>-1</v>
      </c>
      <c r="F274" s="2">
        <f t="shared" si="23"/>
        <v>-1</v>
      </c>
      <c r="G274" s="2">
        <f t="shared" si="24"/>
        <v>1</v>
      </c>
      <c r="H274" s="2">
        <f t="shared" si="26"/>
        <v>8.5</v>
      </c>
      <c r="I274" s="2">
        <f t="shared" si="25"/>
        <v>-8.5</v>
      </c>
    </row>
    <row r="275" spans="1:9">
      <c r="A275" s="45"/>
      <c r="B275" s="48"/>
      <c r="C275" s="3">
        <v>238</v>
      </c>
      <c r="D275" s="3">
        <v>238</v>
      </c>
      <c r="E275" s="2">
        <f t="shared" si="22"/>
        <v>0</v>
      </c>
      <c r="F275" s="2" t="str">
        <f t="shared" si="23"/>
        <v>na</v>
      </c>
      <c r="G275" s="2" t="str">
        <f t="shared" si="24"/>
        <v>na</v>
      </c>
      <c r="H275" s="2" t="str">
        <f t="shared" si="26"/>
        <v>na</v>
      </c>
      <c r="I275" s="2" t="str">
        <f t="shared" si="25"/>
        <v>na</v>
      </c>
    </row>
    <row r="276" spans="1:9">
      <c r="A276" s="45"/>
      <c r="B276" s="48"/>
      <c r="C276" s="3">
        <v>226</v>
      </c>
      <c r="D276" s="3">
        <v>227</v>
      </c>
      <c r="E276" s="2">
        <f t="shared" si="22"/>
        <v>-1</v>
      </c>
      <c r="F276" s="2">
        <f t="shared" si="23"/>
        <v>-1</v>
      </c>
      <c r="G276" s="2">
        <f t="shared" si="24"/>
        <v>1</v>
      </c>
      <c r="H276" s="2">
        <f t="shared" si="26"/>
        <v>8.5</v>
      </c>
      <c r="I276" s="2">
        <f t="shared" si="25"/>
        <v>-8.5</v>
      </c>
    </row>
    <row r="277" spans="1:9">
      <c r="A277" s="45"/>
      <c r="B277" s="48"/>
      <c r="C277" s="3">
        <v>233</v>
      </c>
      <c r="D277" s="3">
        <v>233</v>
      </c>
      <c r="E277" s="2">
        <f t="shared" si="22"/>
        <v>0</v>
      </c>
      <c r="F277" s="2" t="str">
        <f t="shared" si="23"/>
        <v>na</v>
      </c>
      <c r="G277" s="2" t="str">
        <f t="shared" si="24"/>
        <v>na</v>
      </c>
      <c r="H277" s="2" t="str">
        <f t="shared" si="26"/>
        <v>na</v>
      </c>
      <c r="I277" s="2" t="str">
        <f t="shared" si="25"/>
        <v>na</v>
      </c>
    </row>
    <row r="278" spans="1:9">
      <c r="A278" s="45"/>
      <c r="B278" s="48"/>
      <c r="C278" s="3">
        <v>236</v>
      </c>
      <c r="D278" s="3">
        <v>241</v>
      </c>
      <c r="E278" s="2">
        <f t="shared" si="22"/>
        <v>-5</v>
      </c>
      <c r="F278" s="2">
        <f t="shared" si="23"/>
        <v>-1</v>
      </c>
      <c r="G278" s="2">
        <f t="shared" si="24"/>
        <v>5</v>
      </c>
      <c r="H278" s="2">
        <f t="shared" si="26"/>
        <v>59</v>
      </c>
      <c r="I278" s="2">
        <f t="shared" si="25"/>
        <v>-59</v>
      </c>
    </row>
    <row r="279" spans="1:9">
      <c r="A279" s="45"/>
      <c r="B279" s="48"/>
      <c r="C279" s="3">
        <v>235</v>
      </c>
      <c r="D279" s="3">
        <v>236</v>
      </c>
      <c r="E279" s="2">
        <f t="shared" si="22"/>
        <v>-1</v>
      </c>
      <c r="F279" s="2">
        <f t="shared" si="23"/>
        <v>-1</v>
      </c>
      <c r="G279" s="2">
        <f t="shared" si="24"/>
        <v>1</v>
      </c>
      <c r="H279" s="2">
        <f t="shared" si="26"/>
        <v>8.5</v>
      </c>
      <c r="I279" s="2">
        <f t="shared" si="25"/>
        <v>-8.5</v>
      </c>
    </row>
    <row r="280" spans="1:9">
      <c r="A280" s="45"/>
      <c r="B280" s="48"/>
      <c r="C280" s="3">
        <v>235</v>
      </c>
      <c r="D280" s="3">
        <v>237</v>
      </c>
      <c r="E280" s="2">
        <f t="shared" si="22"/>
        <v>-2</v>
      </c>
      <c r="F280" s="2">
        <f t="shared" si="23"/>
        <v>-1</v>
      </c>
      <c r="G280" s="2">
        <f t="shared" si="24"/>
        <v>2</v>
      </c>
      <c r="H280" s="2">
        <f t="shared" si="26"/>
        <v>24</v>
      </c>
      <c r="I280" s="2">
        <f t="shared" si="25"/>
        <v>-24</v>
      </c>
    </row>
    <row r="281" spans="1:9">
      <c r="A281" s="45"/>
      <c r="B281" s="48"/>
      <c r="C281" s="3">
        <v>226</v>
      </c>
      <c r="D281" s="3">
        <v>234</v>
      </c>
      <c r="E281" s="2">
        <f t="shared" si="22"/>
        <v>-8</v>
      </c>
      <c r="F281" s="2">
        <f t="shared" si="23"/>
        <v>-1</v>
      </c>
      <c r="G281" s="2">
        <f t="shared" si="24"/>
        <v>8</v>
      </c>
      <c r="H281" s="2">
        <f t="shared" si="26"/>
        <v>70</v>
      </c>
      <c r="I281" s="2">
        <f t="shared" si="25"/>
        <v>-70</v>
      </c>
    </row>
    <row r="282" spans="1:9">
      <c r="A282" s="45"/>
      <c r="B282" s="48"/>
      <c r="C282" s="3">
        <v>233</v>
      </c>
      <c r="D282" s="3">
        <v>233</v>
      </c>
      <c r="E282" s="2">
        <f t="shared" si="22"/>
        <v>0</v>
      </c>
      <c r="F282" s="2" t="str">
        <f t="shared" si="23"/>
        <v>na</v>
      </c>
      <c r="G282" s="2" t="str">
        <f t="shared" si="24"/>
        <v>na</v>
      </c>
      <c r="H282" s="2" t="str">
        <f t="shared" si="26"/>
        <v>na</v>
      </c>
      <c r="I282" s="2" t="str">
        <f t="shared" si="25"/>
        <v>na</v>
      </c>
    </row>
    <row r="283" spans="1:9">
      <c r="A283" s="45"/>
      <c r="B283" s="48"/>
      <c r="C283" s="3">
        <v>238</v>
      </c>
      <c r="D283" s="3">
        <v>239</v>
      </c>
      <c r="E283" s="2">
        <f t="shared" si="22"/>
        <v>-1</v>
      </c>
      <c r="F283" s="2">
        <f t="shared" si="23"/>
        <v>-1</v>
      </c>
      <c r="G283" s="2">
        <f t="shared" si="24"/>
        <v>1</v>
      </c>
      <c r="H283" s="2">
        <f t="shared" si="26"/>
        <v>8.5</v>
      </c>
      <c r="I283" s="2">
        <f t="shared" si="25"/>
        <v>-8.5</v>
      </c>
    </row>
    <row r="284" spans="1:9">
      <c r="A284" s="45"/>
      <c r="B284" s="48"/>
      <c r="C284" s="3">
        <v>234</v>
      </c>
      <c r="D284" s="3">
        <v>238</v>
      </c>
      <c r="E284" s="2">
        <f t="shared" si="22"/>
        <v>-4</v>
      </c>
      <c r="F284" s="2">
        <f t="shared" si="23"/>
        <v>-1</v>
      </c>
      <c r="G284" s="2">
        <f t="shared" si="24"/>
        <v>4</v>
      </c>
      <c r="H284" s="2">
        <f t="shared" si="26"/>
        <v>49</v>
      </c>
      <c r="I284" s="2">
        <f t="shared" si="25"/>
        <v>-49</v>
      </c>
    </row>
    <row r="285" spans="1:9">
      <c r="A285" s="45"/>
      <c r="B285" s="48"/>
      <c r="C285" s="3">
        <v>237</v>
      </c>
      <c r="D285" s="3">
        <v>237</v>
      </c>
      <c r="E285" s="2">
        <f t="shared" si="22"/>
        <v>0</v>
      </c>
      <c r="F285" s="2" t="str">
        <f t="shared" si="23"/>
        <v>na</v>
      </c>
      <c r="G285" s="2" t="str">
        <f t="shared" si="24"/>
        <v>na</v>
      </c>
      <c r="H285" s="2" t="str">
        <f t="shared" si="26"/>
        <v>na</v>
      </c>
      <c r="I285" s="2" t="str">
        <f t="shared" si="25"/>
        <v>na</v>
      </c>
    </row>
    <row r="286" spans="1:9">
      <c r="A286" s="45"/>
      <c r="B286" s="48"/>
      <c r="C286" s="3">
        <v>239</v>
      </c>
      <c r="D286" s="3">
        <v>240</v>
      </c>
      <c r="E286" s="2">
        <f t="shared" si="22"/>
        <v>-1</v>
      </c>
      <c r="F286" s="2">
        <f t="shared" si="23"/>
        <v>-1</v>
      </c>
      <c r="G286" s="2">
        <f t="shared" si="24"/>
        <v>1</v>
      </c>
      <c r="H286" s="2">
        <f t="shared" si="26"/>
        <v>8.5</v>
      </c>
      <c r="I286" s="2">
        <f t="shared" si="25"/>
        <v>-8.5</v>
      </c>
    </row>
    <row r="287" spans="1:9">
      <c r="A287" s="45"/>
      <c r="B287" s="48"/>
      <c r="C287" s="3">
        <v>242</v>
      </c>
      <c r="D287" s="3">
        <v>245</v>
      </c>
      <c r="E287" s="2">
        <f t="shared" si="22"/>
        <v>-3</v>
      </c>
      <c r="F287" s="2">
        <f t="shared" si="23"/>
        <v>-1</v>
      </c>
      <c r="G287" s="2">
        <f t="shared" si="24"/>
        <v>3</v>
      </c>
      <c r="H287" s="2">
        <f t="shared" si="26"/>
        <v>36.5</v>
      </c>
      <c r="I287" s="2">
        <f t="shared" si="25"/>
        <v>-36.5</v>
      </c>
    </row>
    <row r="288" spans="1:9">
      <c r="A288" s="45"/>
      <c r="B288" s="48"/>
      <c r="C288" s="3">
        <v>238</v>
      </c>
      <c r="D288" s="3">
        <v>244</v>
      </c>
      <c r="E288" s="2">
        <f t="shared" si="22"/>
        <v>-6</v>
      </c>
      <c r="F288" s="2">
        <f t="shared" si="23"/>
        <v>-1</v>
      </c>
      <c r="G288" s="2">
        <f t="shared" si="24"/>
        <v>6</v>
      </c>
      <c r="H288" s="2">
        <f t="shared" si="26"/>
        <v>64</v>
      </c>
      <c r="I288" s="2">
        <f t="shared" si="25"/>
        <v>-64</v>
      </c>
    </row>
    <row r="289" spans="1:9">
      <c r="A289" s="45"/>
      <c r="B289" s="48"/>
      <c r="C289" s="3">
        <v>241</v>
      </c>
      <c r="D289" s="3">
        <v>241</v>
      </c>
      <c r="E289" s="2">
        <f t="shared" si="22"/>
        <v>0</v>
      </c>
      <c r="F289" s="2" t="str">
        <f t="shared" si="23"/>
        <v>na</v>
      </c>
      <c r="G289" s="2" t="str">
        <f t="shared" si="24"/>
        <v>na</v>
      </c>
      <c r="H289" s="2" t="str">
        <f t="shared" si="26"/>
        <v>na</v>
      </c>
      <c r="I289" s="2" t="str">
        <f t="shared" si="25"/>
        <v>na</v>
      </c>
    </row>
    <row r="290" spans="1:9">
      <c r="A290" s="45"/>
      <c r="B290" s="48"/>
      <c r="C290" s="3">
        <v>241</v>
      </c>
      <c r="D290" s="3">
        <v>243</v>
      </c>
      <c r="E290" s="2">
        <f t="shared" si="22"/>
        <v>-2</v>
      </c>
      <c r="F290" s="2">
        <f t="shared" si="23"/>
        <v>-1</v>
      </c>
      <c r="G290" s="2">
        <f t="shared" si="24"/>
        <v>2</v>
      </c>
      <c r="H290" s="2">
        <f t="shared" si="26"/>
        <v>24</v>
      </c>
      <c r="I290" s="2">
        <f t="shared" si="25"/>
        <v>-24</v>
      </c>
    </row>
    <row r="291" spans="1:9">
      <c r="A291" s="45"/>
      <c r="B291" s="48"/>
      <c r="C291" s="3">
        <v>231</v>
      </c>
      <c r="D291" s="3">
        <v>235</v>
      </c>
      <c r="E291" s="2">
        <f t="shared" si="22"/>
        <v>-4</v>
      </c>
      <c r="F291" s="2">
        <f t="shared" si="23"/>
        <v>-1</v>
      </c>
      <c r="G291" s="2">
        <f t="shared" si="24"/>
        <v>4</v>
      </c>
      <c r="H291" s="2">
        <f t="shared" si="26"/>
        <v>49</v>
      </c>
      <c r="I291" s="2">
        <f t="shared" si="25"/>
        <v>-49</v>
      </c>
    </row>
    <row r="292" spans="1:9">
      <c r="A292" s="45"/>
      <c r="B292" s="48"/>
      <c r="C292" s="3">
        <v>224</v>
      </c>
      <c r="D292" s="3">
        <v>224</v>
      </c>
      <c r="E292" s="2">
        <f t="shared" si="22"/>
        <v>0</v>
      </c>
      <c r="F292" s="2" t="str">
        <f t="shared" si="23"/>
        <v>na</v>
      </c>
      <c r="G292" s="2" t="str">
        <f t="shared" si="24"/>
        <v>na</v>
      </c>
      <c r="H292" s="2" t="str">
        <f t="shared" si="26"/>
        <v>na</v>
      </c>
      <c r="I292" s="2" t="str">
        <f t="shared" si="25"/>
        <v>na</v>
      </c>
    </row>
    <row r="293" spans="1:9">
      <c r="A293" s="45"/>
      <c r="B293" s="48"/>
      <c r="C293" s="3">
        <v>237</v>
      </c>
      <c r="D293" s="3">
        <v>240</v>
      </c>
      <c r="E293" s="2">
        <f t="shared" si="22"/>
        <v>-3</v>
      </c>
      <c r="F293" s="2">
        <f t="shared" si="23"/>
        <v>-1</v>
      </c>
      <c r="G293" s="2">
        <f t="shared" si="24"/>
        <v>3</v>
      </c>
      <c r="H293" s="2">
        <f t="shared" si="26"/>
        <v>36.5</v>
      </c>
      <c r="I293" s="2">
        <f t="shared" si="25"/>
        <v>-36.5</v>
      </c>
    </row>
    <row r="294" spans="1:9">
      <c r="A294" s="45"/>
      <c r="B294" s="48"/>
      <c r="C294" s="3">
        <v>238</v>
      </c>
      <c r="D294" s="3">
        <v>239</v>
      </c>
      <c r="E294" s="2">
        <f t="shared" si="22"/>
        <v>-1</v>
      </c>
      <c r="F294" s="2">
        <f t="shared" si="23"/>
        <v>-1</v>
      </c>
      <c r="G294" s="2">
        <f t="shared" si="24"/>
        <v>1</v>
      </c>
      <c r="H294" s="2">
        <f t="shared" si="26"/>
        <v>8.5</v>
      </c>
      <c r="I294" s="2">
        <f t="shared" si="25"/>
        <v>-8.5</v>
      </c>
    </row>
    <row r="295" spans="1:9">
      <c r="A295" s="45"/>
      <c r="B295" s="48"/>
      <c r="C295" s="3">
        <v>240</v>
      </c>
      <c r="D295" s="3">
        <v>242</v>
      </c>
      <c r="E295" s="2">
        <f t="shared" si="22"/>
        <v>-2</v>
      </c>
      <c r="F295" s="2">
        <f t="shared" si="23"/>
        <v>-1</v>
      </c>
      <c r="G295" s="2">
        <f t="shared" si="24"/>
        <v>2</v>
      </c>
      <c r="H295" s="2">
        <f t="shared" si="26"/>
        <v>24</v>
      </c>
      <c r="I295" s="2">
        <f t="shared" si="25"/>
        <v>-24</v>
      </c>
    </row>
    <row r="296" spans="1:9">
      <c r="A296" s="45"/>
      <c r="B296" s="48"/>
      <c r="C296" s="3">
        <v>236</v>
      </c>
      <c r="D296" s="3">
        <v>240</v>
      </c>
      <c r="E296" s="2">
        <f t="shared" si="22"/>
        <v>-4</v>
      </c>
      <c r="F296" s="2">
        <f t="shared" si="23"/>
        <v>-1</v>
      </c>
      <c r="G296" s="2">
        <f t="shared" si="24"/>
        <v>4</v>
      </c>
      <c r="H296" s="2">
        <f t="shared" si="26"/>
        <v>49</v>
      </c>
      <c r="I296" s="2">
        <f t="shared" si="25"/>
        <v>-49</v>
      </c>
    </row>
    <row r="297" spans="1:9">
      <c r="A297" s="45"/>
      <c r="B297" s="48"/>
      <c r="C297" s="3">
        <v>230</v>
      </c>
      <c r="D297" s="3">
        <v>229</v>
      </c>
      <c r="E297" s="2">
        <f t="shared" si="22"/>
        <v>1</v>
      </c>
      <c r="F297" s="2">
        <f t="shared" si="23"/>
        <v>1</v>
      </c>
      <c r="G297" s="2">
        <f t="shared" si="24"/>
        <v>1</v>
      </c>
      <c r="H297" s="2">
        <f t="shared" si="26"/>
        <v>8.5</v>
      </c>
      <c r="I297" s="2">
        <f t="shared" si="25"/>
        <v>8.5</v>
      </c>
    </row>
    <row r="298" spans="1:9">
      <c r="A298" s="45"/>
      <c r="B298" s="48"/>
      <c r="C298" s="3">
        <v>238</v>
      </c>
      <c r="D298" s="3">
        <v>241</v>
      </c>
      <c r="E298" s="2">
        <f t="shared" si="22"/>
        <v>-3</v>
      </c>
      <c r="F298" s="2">
        <f t="shared" si="23"/>
        <v>-1</v>
      </c>
      <c r="G298" s="2">
        <f t="shared" si="24"/>
        <v>3</v>
      </c>
      <c r="H298" s="2">
        <f t="shared" si="26"/>
        <v>36.5</v>
      </c>
      <c r="I298" s="2">
        <f t="shared" si="25"/>
        <v>-36.5</v>
      </c>
    </row>
    <row r="299" spans="1:9">
      <c r="A299" s="45"/>
      <c r="B299" s="48"/>
      <c r="C299" s="3">
        <v>231</v>
      </c>
      <c r="D299" s="3">
        <v>235</v>
      </c>
      <c r="E299" s="2">
        <f t="shared" si="22"/>
        <v>-4</v>
      </c>
      <c r="F299" s="2">
        <f t="shared" si="23"/>
        <v>-1</v>
      </c>
      <c r="G299" s="2">
        <f t="shared" si="24"/>
        <v>4</v>
      </c>
      <c r="H299" s="2">
        <f t="shared" si="26"/>
        <v>49</v>
      </c>
      <c r="I299" s="2">
        <f t="shared" si="25"/>
        <v>-49</v>
      </c>
    </row>
    <row r="300" spans="1:9">
      <c r="A300" s="45"/>
      <c r="B300" s="48"/>
      <c r="C300" s="3">
        <v>249</v>
      </c>
      <c r="D300" s="3">
        <v>248</v>
      </c>
      <c r="E300" s="2">
        <f t="shared" si="22"/>
        <v>1</v>
      </c>
      <c r="F300" s="2">
        <f t="shared" si="23"/>
        <v>1</v>
      </c>
      <c r="G300" s="2">
        <f t="shared" si="24"/>
        <v>1</v>
      </c>
      <c r="H300" s="2">
        <f t="shared" si="26"/>
        <v>8.5</v>
      </c>
      <c r="I300" s="2">
        <f t="shared" si="25"/>
        <v>8.5</v>
      </c>
    </row>
    <row r="301" spans="1:9">
      <c r="A301" s="45"/>
      <c r="B301" s="48"/>
      <c r="C301" s="3">
        <v>242</v>
      </c>
      <c r="D301" s="3">
        <v>237</v>
      </c>
      <c r="E301" s="2">
        <f t="shared" si="22"/>
        <v>5</v>
      </c>
      <c r="F301" s="2">
        <f t="shared" si="23"/>
        <v>1</v>
      </c>
      <c r="G301" s="2">
        <f t="shared" si="24"/>
        <v>5</v>
      </c>
      <c r="H301" s="2">
        <f t="shared" si="26"/>
        <v>59</v>
      </c>
      <c r="I301" s="2">
        <f t="shared" si="25"/>
        <v>59</v>
      </c>
    </row>
    <row r="302" spans="1:9">
      <c r="A302" s="45"/>
      <c r="B302" s="49" t="s">
        <v>13</v>
      </c>
      <c r="C302" s="6">
        <v>220</v>
      </c>
      <c r="D302" s="6">
        <v>224</v>
      </c>
      <c r="E302" s="2">
        <f t="shared" si="22"/>
        <v>-4</v>
      </c>
      <c r="F302" s="2">
        <f t="shared" si="23"/>
        <v>-1</v>
      </c>
      <c r="G302" s="2">
        <f t="shared" si="24"/>
        <v>4</v>
      </c>
      <c r="H302" s="2">
        <f t="shared" si="26"/>
        <v>49</v>
      </c>
      <c r="I302" s="2">
        <f t="shared" si="25"/>
        <v>-49</v>
      </c>
    </row>
    <row r="303" spans="1:9">
      <c r="A303" s="45"/>
      <c r="B303" s="49"/>
      <c r="C303" s="6">
        <v>226</v>
      </c>
      <c r="D303" s="6">
        <v>231</v>
      </c>
      <c r="E303" s="2">
        <f t="shared" si="22"/>
        <v>-5</v>
      </c>
      <c r="F303" s="2">
        <f t="shared" si="23"/>
        <v>-1</v>
      </c>
      <c r="G303" s="2">
        <f t="shared" si="24"/>
        <v>5</v>
      </c>
      <c r="H303" s="2">
        <f t="shared" si="26"/>
        <v>59</v>
      </c>
      <c r="I303" s="2">
        <f t="shared" si="25"/>
        <v>-59</v>
      </c>
    </row>
    <row r="304" spans="1:9">
      <c r="A304" s="45"/>
      <c r="B304" s="49"/>
      <c r="C304" s="6">
        <v>225</v>
      </c>
      <c r="D304" s="6">
        <v>222</v>
      </c>
      <c r="E304" s="2">
        <f t="shared" si="22"/>
        <v>3</v>
      </c>
      <c r="F304" s="2">
        <f t="shared" si="23"/>
        <v>1</v>
      </c>
      <c r="G304" s="2">
        <f t="shared" si="24"/>
        <v>3</v>
      </c>
      <c r="H304" s="2">
        <f t="shared" si="26"/>
        <v>36.5</v>
      </c>
      <c r="I304" s="2">
        <f t="shared" si="25"/>
        <v>36.5</v>
      </c>
    </row>
    <row r="305" spans="1:9">
      <c r="A305" s="45"/>
      <c r="B305" s="49"/>
      <c r="C305" s="6">
        <v>229</v>
      </c>
      <c r="D305" s="6">
        <v>227</v>
      </c>
      <c r="E305" s="2">
        <f t="shared" si="22"/>
        <v>2</v>
      </c>
      <c r="F305" s="2">
        <f t="shared" si="23"/>
        <v>1</v>
      </c>
      <c r="G305" s="2">
        <f t="shared" si="24"/>
        <v>2</v>
      </c>
      <c r="H305" s="2">
        <f t="shared" si="26"/>
        <v>24</v>
      </c>
      <c r="I305" s="2">
        <f t="shared" si="25"/>
        <v>24</v>
      </c>
    </row>
    <row r="306" spans="1:9">
      <c r="A306" s="45"/>
      <c r="B306" s="49"/>
      <c r="C306" s="6">
        <v>218</v>
      </c>
      <c r="D306" s="6">
        <v>214</v>
      </c>
      <c r="E306" s="2">
        <f t="shared" si="22"/>
        <v>4</v>
      </c>
      <c r="F306" s="2">
        <f t="shared" si="23"/>
        <v>1</v>
      </c>
      <c r="G306" s="2">
        <f t="shared" si="24"/>
        <v>4</v>
      </c>
      <c r="H306" s="2">
        <f t="shared" si="26"/>
        <v>49</v>
      </c>
      <c r="I306" s="2">
        <f t="shared" si="25"/>
        <v>49</v>
      </c>
    </row>
    <row r="307" spans="1:9">
      <c r="A307" s="45"/>
      <c r="B307" s="49"/>
      <c r="C307" s="6">
        <v>224</v>
      </c>
      <c r="D307" s="6">
        <v>226</v>
      </c>
      <c r="E307" s="2">
        <f t="shared" si="22"/>
        <v>-2</v>
      </c>
      <c r="F307" s="2">
        <f t="shared" si="23"/>
        <v>-1</v>
      </c>
      <c r="G307" s="2">
        <f t="shared" si="24"/>
        <v>2</v>
      </c>
      <c r="H307" s="2">
        <f t="shared" si="26"/>
        <v>24</v>
      </c>
      <c r="I307" s="2">
        <f t="shared" si="25"/>
        <v>-24</v>
      </c>
    </row>
    <row r="308" spans="1:9">
      <c r="A308" s="45"/>
      <c r="B308" s="49"/>
      <c r="C308" s="6">
        <v>217</v>
      </c>
      <c r="D308" s="6">
        <v>210</v>
      </c>
      <c r="E308" s="2">
        <f t="shared" si="22"/>
        <v>7</v>
      </c>
      <c r="F308" s="2">
        <f t="shared" si="23"/>
        <v>1</v>
      </c>
      <c r="G308" s="2">
        <f t="shared" si="24"/>
        <v>7</v>
      </c>
      <c r="H308" s="2">
        <f t="shared" si="26"/>
        <v>67.5</v>
      </c>
      <c r="I308" s="2">
        <f t="shared" si="25"/>
        <v>67.5</v>
      </c>
    </row>
    <row r="309" spans="1:9">
      <c r="A309" s="45"/>
      <c r="B309" s="49"/>
      <c r="C309" s="6">
        <v>222</v>
      </c>
      <c r="D309" s="6">
        <v>224</v>
      </c>
      <c r="E309" s="2">
        <f t="shared" si="22"/>
        <v>-2</v>
      </c>
      <c r="F309" s="2">
        <f t="shared" si="23"/>
        <v>-1</v>
      </c>
      <c r="G309" s="2">
        <f t="shared" si="24"/>
        <v>2</v>
      </c>
      <c r="H309" s="2">
        <f t="shared" si="26"/>
        <v>24</v>
      </c>
      <c r="I309" s="2">
        <f t="shared" si="25"/>
        <v>-24</v>
      </c>
    </row>
    <row r="310" spans="1:9">
      <c r="A310" s="45"/>
      <c r="B310" s="49"/>
      <c r="C310" s="6">
        <v>211</v>
      </c>
      <c r="D310" s="6">
        <v>210</v>
      </c>
      <c r="E310" s="2">
        <f t="shared" si="22"/>
        <v>1</v>
      </c>
      <c r="F310" s="2">
        <f t="shared" si="23"/>
        <v>1</v>
      </c>
      <c r="G310" s="2">
        <f t="shared" si="24"/>
        <v>1</v>
      </c>
      <c r="H310" s="2">
        <f t="shared" si="26"/>
        <v>8.5</v>
      </c>
      <c r="I310" s="2">
        <f t="shared" si="25"/>
        <v>8.5</v>
      </c>
    </row>
    <row r="311" spans="1:9">
      <c r="A311" s="45"/>
      <c r="B311" s="49"/>
      <c r="C311" s="6">
        <v>219</v>
      </c>
      <c r="D311" s="6">
        <v>220</v>
      </c>
      <c r="E311" s="2">
        <f t="shared" si="22"/>
        <v>-1</v>
      </c>
      <c r="F311" s="2">
        <f t="shared" si="23"/>
        <v>-1</v>
      </c>
      <c r="G311" s="2">
        <f t="shared" si="24"/>
        <v>1</v>
      </c>
      <c r="H311" s="2">
        <f t="shared" si="26"/>
        <v>8.5</v>
      </c>
      <c r="I311" s="2">
        <f t="shared" si="25"/>
        <v>-8.5</v>
      </c>
    </row>
    <row r="312" spans="1:9">
      <c r="A312" s="45"/>
      <c r="B312" s="49"/>
      <c r="C312" s="6">
        <v>216</v>
      </c>
      <c r="D312" s="6">
        <v>212</v>
      </c>
      <c r="E312" s="2">
        <f t="shared" si="22"/>
        <v>4</v>
      </c>
      <c r="F312" s="2">
        <f t="shared" si="23"/>
        <v>1</v>
      </c>
      <c r="G312" s="2">
        <f t="shared" si="24"/>
        <v>4</v>
      </c>
      <c r="H312" s="2">
        <f t="shared" si="26"/>
        <v>49</v>
      </c>
      <c r="I312" s="2">
        <f t="shared" si="25"/>
        <v>49</v>
      </c>
    </row>
    <row r="313" spans="1:9">
      <c r="A313" s="45"/>
      <c r="B313" s="49"/>
      <c r="C313" s="6">
        <v>229</v>
      </c>
      <c r="D313" s="6">
        <v>233</v>
      </c>
      <c r="E313" s="2">
        <f t="shared" si="22"/>
        <v>-4</v>
      </c>
      <c r="F313" s="2">
        <f t="shared" si="23"/>
        <v>-1</v>
      </c>
      <c r="G313" s="2">
        <f t="shared" si="24"/>
        <v>4</v>
      </c>
      <c r="H313" s="2">
        <f t="shared" si="26"/>
        <v>49</v>
      </c>
      <c r="I313" s="2">
        <f t="shared" si="25"/>
        <v>-49</v>
      </c>
    </row>
    <row r="314" spans="1:9">
      <c r="A314" s="45"/>
      <c r="B314" s="49"/>
      <c r="C314" s="6">
        <v>217</v>
      </c>
      <c r="D314" s="6">
        <v>220</v>
      </c>
      <c r="E314" s="2">
        <f t="shared" si="22"/>
        <v>-3</v>
      </c>
      <c r="F314" s="2">
        <f t="shared" si="23"/>
        <v>-1</v>
      </c>
      <c r="G314" s="2">
        <f t="shared" si="24"/>
        <v>3</v>
      </c>
      <c r="H314" s="2">
        <f t="shared" si="26"/>
        <v>36.5</v>
      </c>
      <c r="I314" s="2">
        <f t="shared" si="25"/>
        <v>-36.5</v>
      </c>
    </row>
    <row r="315" spans="1:9">
      <c r="A315" s="45"/>
      <c r="B315" s="49"/>
      <c r="C315" s="6">
        <v>222</v>
      </c>
      <c r="D315" s="6">
        <v>225</v>
      </c>
      <c r="E315" s="2">
        <f t="shared" si="22"/>
        <v>-3</v>
      </c>
      <c r="F315" s="2">
        <f t="shared" si="23"/>
        <v>-1</v>
      </c>
      <c r="G315" s="2">
        <f t="shared" si="24"/>
        <v>3</v>
      </c>
      <c r="H315" s="2">
        <f t="shared" si="26"/>
        <v>36.5</v>
      </c>
      <c r="I315" s="2">
        <f t="shared" si="25"/>
        <v>-36.5</v>
      </c>
    </row>
    <row r="316" spans="1:9">
      <c r="A316" s="45"/>
      <c r="B316" s="49"/>
      <c r="C316" s="6">
        <v>227</v>
      </c>
      <c r="D316" s="6">
        <v>225</v>
      </c>
      <c r="E316" s="2">
        <f t="shared" si="22"/>
        <v>2</v>
      </c>
      <c r="F316" s="2">
        <f t="shared" si="23"/>
        <v>1</v>
      </c>
      <c r="G316" s="2">
        <f t="shared" si="24"/>
        <v>2</v>
      </c>
      <c r="H316" s="2">
        <f t="shared" si="26"/>
        <v>24</v>
      </c>
      <c r="I316" s="2">
        <f t="shared" si="25"/>
        <v>24</v>
      </c>
    </row>
    <row r="317" spans="1:9">
      <c r="A317" s="45"/>
      <c r="B317" s="49"/>
      <c r="C317" s="6">
        <v>214</v>
      </c>
      <c r="D317" s="6">
        <v>222</v>
      </c>
      <c r="E317" s="2">
        <f t="shared" si="22"/>
        <v>-8</v>
      </c>
      <c r="F317" s="2">
        <f t="shared" si="23"/>
        <v>-1</v>
      </c>
      <c r="G317" s="2">
        <f t="shared" si="24"/>
        <v>8</v>
      </c>
      <c r="H317" s="2">
        <f t="shared" si="26"/>
        <v>70</v>
      </c>
      <c r="I317" s="2">
        <f t="shared" si="25"/>
        <v>-70</v>
      </c>
    </row>
    <row r="318" spans="1:9">
      <c r="A318" s="45"/>
      <c r="B318" s="49"/>
      <c r="C318" s="6">
        <v>217</v>
      </c>
      <c r="D318" s="6">
        <v>219</v>
      </c>
      <c r="E318" s="2">
        <f t="shared" si="22"/>
        <v>-2</v>
      </c>
      <c r="F318" s="2">
        <f t="shared" si="23"/>
        <v>-1</v>
      </c>
      <c r="G318" s="2">
        <f t="shared" si="24"/>
        <v>2</v>
      </c>
      <c r="H318" s="2">
        <f t="shared" si="26"/>
        <v>24</v>
      </c>
      <c r="I318" s="2">
        <f t="shared" si="25"/>
        <v>-24</v>
      </c>
    </row>
    <row r="319" spans="1:9">
      <c r="A319" s="45"/>
      <c r="B319" s="49"/>
      <c r="C319" s="6">
        <v>221</v>
      </c>
      <c r="D319" s="6">
        <v>225</v>
      </c>
      <c r="E319" s="2">
        <f t="shared" si="22"/>
        <v>-4</v>
      </c>
      <c r="F319" s="2">
        <f t="shared" si="23"/>
        <v>-1</v>
      </c>
      <c r="G319" s="2">
        <f t="shared" si="24"/>
        <v>4</v>
      </c>
      <c r="H319" s="2">
        <f t="shared" si="26"/>
        <v>49</v>
      </c>
      <c r="I319" s="2">
        <f t="shared" si="25"/>
        <v>-49</v>
      </c>
    </row>
    <row r="320" spans="1:9">
      <c r="A320" s="45"/>
      <c r="B320" s="49"/>
      <c r="C320" s="6">
        <v>217</v>
      </c>
      <c r="D320" s="6">
        <v>225</v>
      </c>
      <c r="E320" s="2">
        <f t="shared" si="22"/>
        <v>-8</v>
      </c>
      <c r="F320" s="2">
        <f t="shared" si="23"/>
        <v>-1</v>
      </c>
      <c r="G320" s="2">
        <f t="shared" si="24"/>
        <v>8</v>
      </c>
      <c r="H320" s="2">
        <f t="shared" si="26"/>
        <v>70</v>
      </c>
      <c r="I320" s="2">
        <f t="shared" si="25"/>
        <v>-70</v>
      </c>
    </row>
    <row r="321" spans="1:9">
      <c r="A321" s="45"/>
      <c r="B321" s="49"/>
      <c r="C321" s="6">
        <v>204</v>
      </c>
      <c r="D321" s="6">
        <v>207</v>
      </c>
      <c r="E321" s="2">
        <f t="shared" si="22"/>
        <v>-3</v>
      </c>
      <c r="F321" s="2">
        <f t="shared" si="23"/>
        <v>-1</v>
      </c>
      <c r="G321" s="2">
        <f t="shared" si="24"/>
        <v>3</v>
      </c>
      <c r="H321" s="2">
        <f t="shared" si="26"/>
        <v>36.5</v>
      </c>
      <c r="I321" s="2">
        <f t="shared" si="25"/>
        <v>-36.5</v>
      </c>
    </row>
    <row r="322" spans="1:9">
      <c r="A322" s="45"/>
      <c r="B322" s="49"/>
      <c r="C322" s="6">
        <v>218</v>
      </c>
      <c r="D322" s="6">
        <v>217</v>
      </c>
      <c r="E322" s="2">
        <f t="shared" si="22"/>
        <v>1</v>
      </c>
      <c r="F322" s="2">
        <f t="shared" si="23"/>
        <v>1</v>
      </c>
      <c r="G322" s="2">
        <f t="shared" si="24"/>
        <v>1</v>
      </c>
      <c r="H322" s="2">
        <f t="shared" si="26"/>
        <v>8.5</v>
      </c>
      <c r="I322" s="2">
        <f t="shared" si="25"/>
        <v>8.5</v>
      </c>
    </row>
    <row r="323" spans="1:9">
      <c r="A323" s="45"/>
      <c r="B323" s="49"/>
      <c r="C323" s="6">
        <v>222</v>
      </c>
      <c r="D323" s="6">
        <v>221</v>
      </c>
      <c r="E323" s="2">
        <f t="shared" ref="E323:E386" si="27">C323-D323</f>
        <v>1</v>
      </c>
      <c r="F323" s="2">
        <f t="shared" ref="F323:F386" si="28">IF(C323&gt;D323,1,IF(C323&lt;D323,-1,"na"))</f>
        <v>1</v>
      </c>
      <c r="G323" s="2">
        <f t="shared" ref="G323:G386" si="29">IF(ABS(E323)=0,"na",ABS(E323))</f>
        <v>1</v>
      </c>
      <c r="H323" s="2">
        <f t="shared" si="26"/>
        <v>8.5</v>
      </c>
      <c r="I323" s="2">
        <f t="shared" ref="I323:I386" si="30">IF(F323="na","na",F323*H323)</f>
        <v>8.5</v>
      </c>
    </row>
    <row r="324" spans="1:9">
      <c r="A324" s="45"/>
      <c r="B324" s="49"/>
      <c r="C324" s="6">
        <v>216</v>
      </c>
      <c r="D324" s="6">
        <v>216</v>
      </c>
      <c r="E324" s="2">
        <f t="shared" si="27"/>
        <v>0</v>
      </c>
      <c r="F324" s="2" t="str">
        <f t="shared" si="28"/>
        <v>na</v>
      </c>
      <c r="G324" s="2" t="str">
        <f t="shared" si="29"/>
        <v>na</v>
      </c>
      <c r="H324" s="2" t="str">
        <f t="shared" si="26"/>
        <v>na</v>
      </c>
      <c r="I324" s="2" t="str">
        <f t="shared" si="30"/>
        <v>na</v>
      </c>
    </row>
    <row r="325" spans="1:9">
      <c r="A325" s="45"/>
      <c r="B325" s="49"/>
      <c r="C325" s="6">
        <v>219</v>
      </c>
      <c r="D325" s="6">
        <v>222</v>
      </c>
      <c r="E325" s="2">
        <f t="shared" si="27"/>
        <v>-3</v>
      </c>
      <c r="F325" s="2">
        <f t="shared" si="28"/>
        <v>-1</v>
      </c>
      <c r="G325" s="2">
        <f t="shared" si="29"/>
        <v>3</v>
      </c>
      <c r="H325" s="2">
        <f t="shared" si="26"/>
        <v>36.5</v>
      </c>
      <c r="I325" s="2">
        <f t="shared" si="30"/>
        <v>-36.5</v>
      </c>
    </row>
    <row r="326" spans="1:9">
      <c r="A326" s="45"/>
      <c r="B326" s="49"/>
      <c r="C326" s="6">
        <v>212</v>
      </c>
      <c r="D326" s="6">
        <v>215</v>
      </c>
      <c r="E326" s="2">
        <f t="shared" si="27"/>
        <v>-3</v>
      </c>
      <c r="F326" s="2">
        <f t="shared" si="28"/>
        <v>-1</v>
      </c>
      <c r="G326" s="2">
        <f t="shared" si="29"/>
        <v>3</v>
      </c>
      <c r="H326" s="2">
        <f t="shared" si="26"/>
        <v>36.5</v>
      </c>
      <c r="I326" s="2">
        <f t="shared" si="30"/>
        <v>-36.5</v>
      </c>
    </row>
    <row r="327" spans="1:9">
      <c r="A327" s="45"/>
      <c r="B327" s="49"/>
      <c r="C327" s="6">
        <v>207</v>
      </c>
      <c r="D327" s="6">
        <v>207</v>
      </c>
      <c r="E327" s="2">
        <f t="shared" si="27"/>
        <v>0</v>
      </c>
      <c r="F327" s="2" t="str">
        <f t="shared" si="28"/>
        <v>na</v>
      </c>
      <c r="G327" s="2" t="str">
        <f t="shared" si="29"/>
        <v>na</v>
      </c>
      <c r="H327" s="2" t="str">
        <f t="shared" si="26"/>
        <v>na</v>
      </c>
      <c r="I327" s="2" t="str">
        <f t="shared" si="30"/>
        <v>na</v>
      </c>
    </row>
    <row r="328" spans="1:9">
      <c r="A328" s="45"/>
      <c r="B328" s="49"/>
      <c r="C328" s="6">
        <v>210</v>
      </c>
      <c r="D328" s="6">
        <v>220</v>
      </c>
      <c r="E328" s="2">
        <f t="shared" si="27"/>
        <v>-10</v>
      </c>
      <c r="F328" s="2">
        <f t="shared" si="28"/>
        <v>-1</v>
      </c>
      <c r="G328" s="2">
        <f t="shared" si="29"/>
        <v>10</v>
      </c>
      <c r="H328" s="2">
        <f t="shared" si="26"/>
        <v>75</v>
      </c>
      <c r="I328" s="2">
        <f t="shared" si="30"/>
        <v>-75</v>
      </c>
    </row>
    <row r="329" spans="1:9">
      <c r="A329" s="45"/>
      <c r="B329" s="49"/>
      <c r="C329" s="6">
        <v>219</v>
      </c>
      <c r="D329" s="6">
        <v>224</v>
      </c>
      <c r="E329" s="2">
        <f t="shared" si="27"/>
        <v>-5</v>
      </c>
      <c r="F329" s="2">
        <f t="shared" si="28"/>
        <v>-1</v>
      </c>
      <c r="G329" s="2">
        <f t="shared" si="29"/>
        <v>5</v>
      </c>
      <c r="H329" s="2">
        <f t="shared" si="26"/>
        <v>59</v>
      </c>
      <c r="I329" s="2">
        <f t="shared" si="30"/>
        <v>-59</v>
      </c>
    </row>
    <row r="330" spans="1:9">
      <c r="A330" s="45"/>
      <c r="B330" s="49"/>
      <c r="C330" s="6">
        <v>224</v>
      </c>
      <c r="D330" s="6">
        <v>228</v>
      </c>
      <c r="E330" s="2">
        <f t="shared" si="27"/>
        <v>-4</v>
      </c>
      <c r="F330" s="2">
        <f t="shared" si="28"/>
        <v>-1</v>
      </c>
      <c r="G330" s="2">
        <f t="shared" si="29"/>
        <v>4</v>
      </c>
      <c r="H330" s="2">
        <f t="shared" si="26"/>
        <v>49</v>
      </c>
      <c r="I330" s="2">
        <f t="shared" si="30"/>
        <v>-49</v>
      </c>
    </row>
    <row r="331" spans="1:9">
      <c r="A331" s="45"/>
      <c r="B331" s="49"/>
      <c r="C331" s="6">
        <v>224</v>
      </c>
      <c r="D331" s="6">
        <v>226</v>
      </c>
      <c r="E331" s="2">
        <f t="shared" si="27"/>
        <v>-2</v>
      </c>
      <c r="F331" s="2">
        <f t="shared" si="28"/>
        <v>-1</v>
      </c>
      <c r="G331" s="2">
        <f t="shared" si="29"/>
        <v>2</v>
      </c>
      <c r="H331" s="2">
        <f t="shared" si="26"/>
        <v>24</v>
      </c>
      <c r="I331" s="2">
        <f t="shared" si="30"/>
        <v>-24</v>
      </c>
    </row>
    <row r="332" spans="1:9">
      <c r="A332" s="45"/>
      <c r="B332" s="50" t="s">
        <v>14</v>
      </c>
      <c r="C332" s="5">
        <v>163</v>
      </c>
      <c r="D332" s="5">
        <v>165</v>
      </c>
      <c r="E332" s="2">
        <f t="shared" si="27"/>
        <v>-2</v>
      </c>
      <c r="F332" s="2">
        <f t="shared" si="28"/>
        <v>-1</v>
      </c>
      <c r="G332" s="2">
        <f t="shared" si="29"/>
        <v>2</v>
      </c>
      <c r="H332" s="2">
        <f t="shared" si="26"/>
        <v>24</v>
      </c>
      <c r="I332" s="2">
        <f t="shared" si="30"/>
        <v>-24</v>
      </c>
    </row>
    <row r="333" spans="1:9">
      <c r="A333" s="45"/>
      <c r="B333" s="50"/>
      <c r="C333" s="5">
        <v>163</v>
      </c>
      <c r="D333" s="5">
        <v>172</v>
      </c>
      <c r="E333" s="2">
        <f t="shared" si="27"/>
        <v>-9</v>
      </c>
      <c r="F333" s="2">
        <f t="shared" si="28"/>
        <v>-1</v>
      </c>
      <c r="G333" s="2">
        <f t="shared" si="29"/>
        <v>9</v>
      </c>
      <c r="H333" s="2">
        <f t="shared" si="26"/>
        <v>73</v>
      </c>
      <c r="I333" s="2">
        <f t="shared" si="30"/>
        <v>-73</v>
      </c>
    </row>
    <row r="334" spans="1:9">
      <c r="A334" s="45"/>
      <c r="B334" s="50"/>
      <c r="C334" s="5">
        <v>169</v>
      </c>
      <c r="D334" s="5">
        <v>172</v>
      </c>
      <c r="E334" s="2">
        <f t="shared" si="27"/>
        <v>-3</v>
      </c>
      <c r="F334" s="2">
        <f t="shared" si="28"/>
        <v>-1</v>
      </c>
      <c r="G334" s="2">
        <f t="shared" si="29"/>
        <v>3</v>
      </c>
      <c r="H334" s="2">
        <f t="shared" si="26"/>
        <v>36.5</v>
      </c>
      <c r="I334" s="2">
        <f t="shared" si="30"/>
        <v>-36.5</v>
      </c>
    </row>
    <row r="335" spans="1:9">
      <c r="A335" s="45"/>
      <c r="B335" s="50"/>
      <c r="C335" s="5">
        <v>164</v>
      </c>
      <c r="D335" s="5">
        <v>166</v>
      </c>
      <c r="E335" s="2">
        <f t="shared" si="27"/>
        <v>-2</v>
      </c>
      <c r="F335" s="2">
        <f t="shared" si="28"/>
        <v>-1</v>
      </c>
      <c r="G335" s="2">
        <f t="shared" si="29"/>
        <v>2</v>
      </c>
      <c r="H335" s="2">
        <f t="shared" si="26"/>
        <v>24</v>
      </c>
      <c r="I335" s="2">
        <f t="shared" si="30"/>
        <v>-24</v>
      </c>
    </row>
    <row r="336" spans="1:9">
      <c r="A336" s="45"/>
      <c r="B336" s="50"/>
      <c r="C336" s="5">
        <v>171</v>
      </c>
      <c r="D336" s="5">
        <v>175</v>
      </c>
      <c r="E336" s="2">
        <f t="shared" si="27"/>
        <v>-4</v>
      </c>
      <c r="F336" s="2">
        <f t="shared" si="28"/>
        <v>-1</v>
      </c>
      <c r="G336" s="2">
        <f t="shared" si="29"/>
        <v>4</v>
      </c>
      <c r="H336" s="2">
        <f t="shared" si="26"/>
        <v>49</v>
      </c>
      <c r="I336" s="2">
        <f t="shared" si="30"/>
        <v>-49</v>
      </c>
    </row>
    <row r="337" spans="1:9">
      <c r="A337" s="45"/>
      <c r="B337" s="50"/>
      <c r="C337" s="5">
        <v>171</v>
      </c>
      <c r="D337" s="5">
        <v>178</v>
      </c>
      <c r="E337" s="2">
        <f t="shared" si="27"/>
        <v>-7</v>
      </c>
      <c r="F337" s="2">
        <f t="shared" si="28"/>
        <v>-1</v>
      </c>
      <c r="G337" s="2">
        <f t="shared" si="29"/>
        <v>7</v>
      </c>
      <c r="H337" s="2">
        <f t="shared" ref="H337:H361" si="31">IF(G337="na","na",_xlfn.RANK.AVG(G337,$G$272:$G$361,1))</f>
        <v>67.5</v>
      </c>
      <c r="I337" s="2">
        <f t="shared" si="30"/>
        <v>-67.5</v>
      </c>
    </row>
    <row r="338" spans="1:9">
      <c r="A338" s="45"/>
      <c r="B338" s="50"/>
      <c r="C338" s="5">
        <v>169</v>
      </c>
      <c r="D338" s="5">
        <v>167</v>
      </c>
      <c r="E338" s="2">
        <f t="shared" si="27"/>
        <v>2</v>
      </c>
      <c r="F338" s="2">
        <f t="shared" si="28"/>
        <v>1</v>
      </c>
      <c r="G338" s="2">
        <f t="shared" si="29"/>
        <v>2</v>
      </c>
      <c r="H338" s="2">
        <f t="shared" si="31"/>
        <v>24</v>
      </c>
      <c r="I338" s="2">
        <f t="shared" si="30"/>
        <v>24</v>
      </c>
    </row>
    <row r="339" spans="1:9">
      <c r="A339" s="45"/>
      <c r="B339" s="50"/>
      <c r="C339" s="5">
        <v>163</v>
      </c>
      <c r="D339" s="5">
        <v>167</v>
      </c>
      <c r="E339" s="2">
        <f t="shared" si="27"/>
        <v>-4</v>
      </c>
      <c r="F339" s="2">
        <f t="shared" si="28"/>
        <v>-1</v>
      </c>
      <c r="G339" s="2">
        <f t="shared" si="29"/>
        <v>4</v>
      </c>
      <c r="H339" s="2">
        <f t="shared" si="31"/>
        <v>49</v>
      </c>
      <c r="I339" s="2">
        <f t="shared" si="30"/>
        <v>-49</v>
      </c>
    </row>
    <row r="340" spans="1:9">
      <c r="A340" s="45"/>
      <c r="B340" s="50"/>
      <c r="C340" s="5">
        <v>179</v>
      </c>
      <c r="D340" s="5">
        <v>173</v>
      </c>
      <c r="E340" s="2">
        <f t="shared" si="27"/>
        <v>6</v>
      </c>
      <c r="F340" s="2">
        <f t="shared" si="28"/>
        <v>1</v>
      </c>
      <c r="G340" s="2">
        <f t="shared" si="29"/>
        <v>6</v>
      </c>
      <c r="H340" s="2">
        <f t="shared" si="31"/>
        <v>64</v>
      </c>
      <c r="I340" s="2">
        <f t="shared" si="30"/>
        <v>64</v>
      </c>
    </row>
    <row r="341" spans="1:9">
      <c r="A341" s="45"/>
      <c r="B341" s="50"/>
      <c r="C341" s="5">
        <v>159</v>
      </c>
      <c r="D341" s="5">
        <v>171</v>
      </c>
      <c r="E341" s="2">
        <f t="shared" si="27"/>
        <v>-12</v>
      </c>
      <c r="F341" s="2">
        <f t="shared" si="28"/>
        <v>-1</v>
      </c>
      <c r="G341" s="2">
        <f t="shared" si="29"/>
        <v>12</v>
      </c>
      <c r="H341" s="2">
        <f t="shared" si="31"/>
        <v>78</v>
      </c>
      <c r="I341" s="2">
        <f t="shared" si="30"/>
        <v>-78</v>
      </c>
    </row>
    <row r="342" spans="1:9">
      <c r="A342" s="45"/>
      <c r="B342" s="50"/>
      <c r="C342" s="5">
        <v>157</v>
      </c>
      <c r="D342" s="5">
        <v>163</v>
      </c>
      <c r="E342" s="2">
        <f t="shared" si="27"/>
        <v>-6</v>
      </c>
      <c r="F342" s="2">
        <f t="shared" si="28"/>
        <v>-1</v>
      </c>
      <c r="G342" s="2">
        <f t="shared" si="29"/>
        <v>6</v>
      </c>
      <c r="H342" s="2">
        <f t="shared" si="31"/>
        <v>64</v>
      </c>
      <c r="I342" s="2">
        <f t="shared" si="30"/>
        <v>-64</v>
      </c>
    </row>
    <row r="343" spans="1:9">
      <c r="A343" s="45"/>
      <c r="B343" s="50"/>
      <c r="C343" s="5">
        <v>153</v>
      </c>
      <c r="D343" s="5">
        <v>157</v>
      </c>
      <c r="E343" s="2">
        <f t="shared" si="27"/>
        <v>-4</v>
      </c>
      <c r="F343" s="2">
        <f t="shared" si="28"/>
        <v>-1</v>
      </c>
      <c r="G343" s="2">
        <f t="shared" si="29"/>
        <v>4</v>
      </c>
      <c r="H343" s="2">
        <f t="shared" si="31"/>
        <v>49</v>
      </c>
      <c r="I343" s="2">
        <f t="shared" si="30"/>
        <v>-49</v>
      </c>
    </row>
    <row r="344" spans="1:9">
      <c r="A344" s="45"/>
      <c r="B344" s="50"/>
      <c r="C344" s="5">
        <v>168</v>
      </c>
      <c r="D344" s="5">
        <v>174</v>
      </c>
      <c r="E344" s="2">
        <f t="shared" si="27"/>
        <v>-6</v>
      </c>
      <c r="F344" s="2">
        <f t="shared" si="28"/>
        <v>-1</v>
      </c>
      <c r="G344" s="2">
        <f t="shared" si="29"/>
        <v>6</v>
      </c>
      <c r="H344" s="2">
        <f t="shared" si="31"/>
        <v>64</v>
      </c>
      <c r="I344" s="2">
        <f t="shared" si="30"/>
        <v>-64</v>
      </c>
    </row>
    <row r="345" spans="1:9">
      <c r="A345" s="45"/>
      <c r="B345" s="50"/>
      <c r="C345" s="5">
        <v>170</v>
      </c>
      <c r="D345" s="5">
        <v>172</v>
      </c>
      <c r="E345" s="2">
        <f t="shared" si="27"/>
        <v>-2</v>
      </c>
      <c r="F345" s="2">
        <f t="shared" si="28"/>
        <v>-1</v>
      </c>
      <c r="G345" s="2">
        <f t="shared" si="29"/>
        <v>2</v>
      </c>
      <c r="H345" s="2">
        <f t="shared" si="31"/>
        <v>24</v>
      </c>
      <c r="I345" s="2">
        <f t="shared" si="30"/>
        <v>-24</v>
      </c>
    </row>
    <row r="346" spans="1:9">
      <c r="A346" s="45"/>
      <c r="B346" s="50"/>
      <c r="C346" s="5">
        <v>163</v>
      </c>
      <c r="D346" s="5">
        <v>174</v>
      </c>
      <c r="E346" s="2">
        <f t="shared" si="27"/>
        <v>-11</v>
      </c>
      <c r="F346" s="2">
        <f t="shared" si="28"/>
        <v>-1</v>
      </c>
      <c r="G346" s="2">
        <f t="shared" si="29"/>
        <v>11</v>
      </c>
      <c r="H346" s="2">
        <f t="shared" si="31"/>
        <v>76.5</v>
      </c>
      <c r="I346" s="2">
        <f t="shared" si="30"/>
        <v>-76.5</v>
      </c>
    </row>
    <row r="347" spans="1:9">
      <c r="A347" s="45"/>
      <c r="B347" s="50"/>
      <c r="C347" s="5">
        <v>176</v>
      </c>
      <c r="D347" s="5">
        <v>176</v>
      </c>
      <c r="E347" s="2">
        <f t="shared" si="27"/>
        <v>0</v>
      </c>
      <c r="F347" s="2" t="str">
        <f t="shared" si="28"/>
        <v>na</v>
      </c>
      <c r="G347" s="2" t="str">
        <f t="shared" si="29"/>
        <v>na</v>
      </c>
      <c r="H347" s="2" t="str">
        <f t="shared" si="31"/>
        <v>na</v>
      </c>
      <c r="I347" s="2" t="str">
        <f t="shared" si="30"/>
        <v>na</v>
      </c>
    </row>
    <row r="348" spans="1:9">
      <c r="A348" s="45"/>
      <c r="B348" s="50"/>
      <c r="C348" s="5">
        <v>174</v>
      </c>
      <c r="D348" s="5">
        <v>169</v>
      </c>
      <c r="E348" s="2">
        <f t="shared" si="27"/>
        <v>5</v>
      </c>
      <c r="F348" s="2">
        <f t="shared" si="28"/>
        <v>1</v>
      </c>
      <c r="G348" s="2">
        <f t="shared" si="29"/>
        <v>5</v>
      </c>
      <c r="H348" s="2">
        <f t="shared" si="31"/>
        <v>59</v>
      </c>
      <c r="I348" s="2">
        <f t="shared" si="30"/>
        <v>59</v>
      </c>
    </row>
    <row r="349" spans="1:9">
      <c r="A349" s="45"/>
      <c r="B349" s="50"/>
      <c r="C349" s="5">
        <v>162</v>
      </c>
      <c r="D349" s="5">
        <v>173</v>
      </c>
      <c r="E349" s="2">
        <f t="shared" si="27"/>
        <v>-11</v>
      </c>
      <c r="F349" s="2">
        <f t="shared" si="28"/>
        <v>-1</v>
      </c>
      <c r="G349" s="2">
        <f t="shared" si="29"/>
        <v>11</v>
      </c>
      <c r="H349" s="2">
        <f t="shared" si="31"/>
        <v>76.5</v>
      </c>
      <c r="I349" s="2">
        <f t="shared" si="30"/>
        <v>-76.5</v>
      </c>
    </row>
    <row r="350" spans="1:9">
      <c r="A350" s="45"/>
      <c r="B350" s="50"/>
      <c r="C350" s="5">
        <v>168</v>
      </c>
      <c r="D350" s="5">
        <v>172</v>
      </c>
      <c r="E350" s="2">
        <f t="shared" si="27"/>
        <v>-4</v>
      </c>
      <c r="F350" s="2">
        <f t="shared" si="28"/>
        <v>-1</v>
      </c>
      <c r="G350" s="2">
        <f t="shared" si="29"/>
        <v>4</v>
      </c>
      <c r="H350" s="2">
        <f t="shared" si="31"/>
        <v>49</v>
      </c>
      <c r="I350" s="2">
        <f t="shared" si="30"/>
        <v>-49</v>
      </c>
    </row>
    <row r="351" spans="1:9">
      <c r="A351" s="45"/>
      <c r="B351" s="50"/>
      <c r="C351" s="5">
        <v>160</v>
      </c>
      <c r="D351" s="5">
        <v>173</v>
      </c>
      <c r="E351" s="2">
        <f t="shared" si="27"/>
        <v>-13</v>
      </c>
      <c r="F351" s="2">
        <f t="shared" si="28"/>
        <v>-1</v>
      </c>
      <c r="G351" s="2">
        <f t="shared" si="29"/>
        <v>13</v>
      </c>
      <c r="H351" s="2">
        <f t="shared" si="31"/>
        <v>79</v>
      </c>
      <c r="I351" s="2">
        <f t="shared" si="30"/>
        <v>-79</v>
      </c>
    </row>
    <row r="352" spans="1:9">
      <c r="A352" s="45"/>
      <c r="B352" s="50"/>
      <c r="C352" s="5">
        <v>170</v>
      </c>
      <c r="D352" s="5">
        <v>172</v>
      </c>
      <c r="E352" s="2">
        <f t="shared" si="27"/>
        <v>-2</v>
      </c>
      <c r="F352" s="2">
        <f t="shared" si="28"/>
        <v>-1</v>
      </c>
      <c r="G352" s="2">
        <f t="shared" si="29"/>
        <v>2</v>
      </c>
      <c r="H352" s="2">
        <f t="shared" si="31"/>
        <v>24</v>
      </c>
      <c r="I352" s="2">
        <f t="shared" si="30"/>
        <v>-24</v>
      </c>
    </row>
    <row r="353" spans="1:9">
      <c r="A353" s="45"/>
      <c r="B353" s="50"/>
      <c r="C353" s="5">
        <v>179</v>
      </c>
      <c r="D353" s="5">
        <v>179</v>
      </c>
      <c r="E353" s="2">
        <f t="shared" si="27"/>
        <v>0</v>
      </c>
      <c r="F353" s="2" t="str">
        <f t="shared" si="28"/>
        <v>na</v>
      </c>
      <c r="G353" s="2" t="str">
        <f t="shared" si="29"/>
        <v>na</v>
      </c>
      <c r="H353" s="2" t="str">
        <f t="shared" si="31"/>
        <v>na</v>
      </c>
      <c r="I353" s="2" t="str">
        <f t="shared" si="30"/>
        <v>na</v>
      </c>
    </row>
    <row r="354" spans="1:9">
      <c r="A354" s="45"/>
      <c r="B354" s="50"/>
      <c r="C354" s="5">
        <v>166</v>
      </c>
      <c r="D354" s="5">
        <v>175</v>
      </c>
      <c r="E354" s="2">
        <f t="shared" si="27"/>
        <v>-9</v>
      </c>
      <c r="F354" s="2">
        <f t="shared" si="28"/>
        <v>-1</v>
      </c>
      <c r="G354" s="2">
        <f t="shared" si="29"/>
        <v>9</v>
      </c>
      <c r="H354" s="2">
        <f t="shared" si="31"/>
        <v>73</v>
      </c>
      <c r="I354" s="2">
        <f t="shared" si="30"/>
        <v>-73</v>
      </c>
    </row>
    <row r="355" spans="1:9">
      <c r="A355" s="45"/>
      <c r="B355" s="50"/>
      <c r="C355" s="5">
        <v>168</v>
      </c>
      <c r="D355" s="5">
        <v>177</v>
      </c>
      <c r="E355" s="2">
        <f t="shared" si="27"/>
        <v>-9</v>
      </c>
      <c r="F355" s="2">
        <f t="shared" si="28"/>
        <v>-1</v>
      </c>
      <c r="G355" s="2">
        <f t="shared" si="29"/>
        <v>9</v>
      </c>
      <c r="H355" s="2">
        <f t="shared" si="31"/>
        <v>73</v>
      </c>
      <c r="I355" s="2">
        <f t="shared" si="30"/>
        <v>-73</v>
      </c>
    </row>
    <row r="356" spans="1:9">
      <c r="A356" s="45"/>
      <c r="B356" s="50"/>
      <c r="C356" s="5">
        <v>174</v>
      </c>
      <c r="D356" s="5">
        <v>175</v>
      </c>
      <c r="E356" s="2">
        <f t="shared" si="27"/>
        <v>-1</v>
      </c>
      <c r="F356" s="2">
        <f t="shared" si="28"/>
        <v>-1</v>
      </c>
      <c r="G356" s="2">
        <f t="shared" si="29"/>
        <v>1</v>
      </c>
      <c r="H356" s="2">
        <f t="shared" si="31"/>
        <v>8.5</v>
      </c>
      <c r="I356" s="2">
        <f t="shared" si="30"/>
        <v>-8.5</v>
      </c>
    </row>
    <row r="357" spans="1:9">
      <c r="A357" s="45"/>
      <c r="B357" s="50"/>
      <c r="C357" s="5">
        <v>163</v>
      </c>
      <c r="D357" s="5">
        <v>164</v>
      </c>
      <c r="E357" s="2">
        <f t="shared" si="27"/>
        <v>-1</v>
      </c>
      <c r="F357" s="2">
        <f t="shared" si="28"/>
        <v>-1</v>
      </c>
      <c r="G357" s="2">
        <f t="shared" si="29"/>
        <v>1</v>
      </c>
      <c r="H357" s="2">
        <f t="shared" si="31"/>
        <v>8.5</v>
      </c>
      <c r="I357" s="2">
        <f t="shared" si="30"/>
        <v>-8.5</v>
      </c>
    </row>
    <row r="358" spans="1:9">
      <c r="A358" s="45"/>
      <c r="B358" s="50"/>
      <c r="C358" s="5">
        <v>158</v>
      </c>
      <c r="D358" s="5">
        <v>162</v>
      </c>
      <c r="E358" s="2">
        <f t="shared" si="27"/>
        <v>-4</v>
      </c>
      <c r="F358" s="2">
        <f t="shared" si="28"/>
        <v>-1</v>
      </c>
      <c r="G358" s="2">
        <f t="shared" si="29"/>
        <v>4</v>
      </c>
      <c r="H358" s="2">
        <f t="shared" si="31"/>
        <v>49</v>
      </c>
      <c r="I358" s="2">
        <f t="shared" si="30"/>
        <v>-49</v>
      </c>
    </row>
    <row r="359" spans="1:9">
      <c r="A359" s="45"/>
      <c r="B359" s="50"/>
      <c r="C359" s="5">
        <v>173</v>
      </c>
      <c r="D359" s="5">
        <v>173</v>
      </c>
      <c r="E359" s="2">
        <f t="shared" si="27"/>
        <v>0</v>
      </c>
      <c r="F359" s="2" t="str">
        <f t="shared" si="28"/>
        <v>na</v>
      </c>
      <c r="G359" s="2" t="str">
        <f t="shared" si="29"/>
        <v>na</v>
      </c>
      <c r="H359" s="2" t="str">
        <f t="shared" si="31"/>
        <v>na</v>
      </c>
      <c r="I359" s="2" t="str">
        <f t="shared" si="30"/>
        <v>na</v>
      </c>
    </row>
    <row r="360" spans="1:9">
      <c r="A360" s="45"/>
      <c r="B360" s="50"/>
      <c r="C360" s="5">
        <v>159</v>
      </c>
      <c r="D360" s="5">
        <v>165</v>
      </c>
      <c r="E360" s="2">
        <f t="shared" si="27"/>
        <v>-6</v>
      </c>
      <c r="F360" s="2">
        <f t="shared" si="28"/>
        <v>-1</v>
      </c>
      <c r="G360" s="2">
        <f t="shared" si="29"/>
        <v>6</v>
      </c>
      <c r="H360" s="2">
        <f t="shared" si="31"/>
        <v>64</v>
      </c>
      <c r="I360" s="2">
        <f t="shared" si="30"/>
        <v>-64</v>
      </c>
    </row>
    <row r="361" spans="1:9">
      <c r="A361" s="46"/>
      <c r="B361" s="51"/>
      <c r="C361" s="5">
        <v>175</v>
      </c>
      <c r="D361" s="5">
        <v>176</v>
      </c>
      <c r="E361" s="2">
        <f t="shared" si="27"/>
        <v>-1</v>
      </c>
      <c r="F361" s="2">
        <f t="shared" si="28"/>
        <v>-1</v>
      </c>
      <c r="G361" s="2">
        <f t="shared" si="29"/>
        <v>1</v>
      </c>
      <c r="H361" s="2">
        <f t="shared" si="31"/>
        <v>8.5</v>
      </c>
      <c r="I361" s="2">
        <f t="shared" si="30"/>
        <v>-8.5</v>
      </c>
    </row>
    <row r="362" spans="1:9">
      <c r="A362" s="52">
        <v>500</v>
      </c>
      <c r="B362" s="47" t="s">
        <v>11</v>
      </c>
      <c r="C362" s="3">
        <v>282</v>
      </c>
      <c r="D362" s="3">
        <v>283</v>
      </c>
      <c r="E362" s="2">
        <f t="shared" si="27"/>
        <v>-1</v>
      </c>
      <c r="F362" s="2">
        <f t="shared" si="28"/>
        <v>-1</v>
      </c>
      <c r="G362" s="2">
        <f t="shared" si="29"/>
        <v>1</v>
      </c>
      <c r="H362" s="2">
        <f>IF(G362="na","na",_xlfn.RANK.AVG(G362,$G$362:$G$451,1))</f>
        <v>3.5</v>
      </c>
      <c r="I362" s="2">
        <f t="shared" si="30"/>
        <v>-3.5</v>
      </c>
    </row>
    <row r="363" spans="1:9">
      <c r="A363" s="53"/>
      <c r="B363" s="48"/>
      <c r="C363" s="3">
        <v>304</v>
      </c>
      <c r="D363" s="3">
        <v>305</v>
      </c>
      <c r="E363" s="2">
        <f t="shared" si="27"/>
        <v>-1</v>
      </c>
      <c r="F363" s="2">
        <f t="shared" si="28"/>
        <v>-1</v>
      </c>
      <c r="G363" s="2">
        <f t="shared" si="29"/>
        <v>1</v>
      </c>
      <c r="H363" s="2">
        <f t="shared" ref="H363:H426" si="32">IF(G363="na","na",_xlfn.RANK.AVG(G363,$G$362:$G$451,1))</f>
        <v>3.5</v>
      </c>
      <c r="I363" s="2">
        <f t="shared" si="30"/>
        <v>-3.5</v>
      </c>
    </row>
    <row r="364" spans="1:9">
      <c r="A364" s="53"/>
      <c r="B364" s="48"/>
      <c r="C364" s="3">
        <v>280</v>
      </c>
      <c r="D364" s="3">
        <v>283</v>
      </c>
      <c r="E364" s="2">
        <f t="shared" si="27"/>
        <v>-3</v>
      </c>
      <c r="F364" s="2">
        <f t="shared" si="28"/>
        <v>-1</v>
      </c>
      <c r="G364" s="2">
        <f t="shared" si="29"/>
        <v>3</v>
      </c>
      <c r="H364" s="2">
        <f t="shared" si="32"/>
        <v>22</v>
      </c>
      <c r="I364" s="2">
        <f t="shared" si="30"/>
        <v>-22</v>
      </c>
    </row>
    <row r="365" spans="1:9">
      <c r="A365" s="53"/>
      <c r="B365" s="48"/>
      <c r="C365" s="3">
        <v>300</v>
      </c>
      <c r="D365" s="3">
        <v>302</v>
      </c>
      <c r="E365" s="2">
        <f t="shared" si="27"/>
        <v>-2</v>
      </c>
      <c r="F365" s="2">
        <f t="shared" si="28"/>
        <v>-1</v>
      </c>
      <c r="G365" s="2">
        <f t="shared" si="29"/>
        <v>2</v>
      </c>
      <c r="H365" s="2">
        <f t="shared" si="32"/>
        <v>10</v>
      </c>
      <c r="I365" s="2">
        <f t="shared" si="30"/>
        <v>-10</v>
      </c>
    </row>
    <row r="366" spans="1:9">
      <c r="A366" s="53"/>
      <c r="B366" s="48"/>
      <c r="C366" s="3">
        <v>295</v>
      </c>
      <c r="D366" s="3">
        <v>297</v>
      </c>
      <c r="E366" s="2">
        <f t="shared" si="27"/>
        <v>-2</v>
      </c>
      <c r="F366" s="2">
        <f t="shared" si="28"/>
        <v>-1</v>
      </c>
      <c r="G366" s="2">
        <f t="shared" si="29"/>
        <v>2</v>
      </c>
      <c r="H366" s="2">
        <f t="shared" si="32"/>
        <v>10</v>
      </c>
      <c r="I366" s="2">
        <f t="shared" si="30"/>
        <v>-10</v>
      </c>
    </row>
    <row r="367" spans="1:9">
      <c r="A367" s="53"/>
      <c r="B367" s="48"/>
      <c r="C367" s="3">
        <v>297</v>
      </c>
      <c r="D367" s="3">
        <v>300</v>
      </c>
      <c r="E367" s="2">
        <f t="shared" si="27"/>
        <v>-3</v>
      </c>
      <c r="F367" s="2">
        <f t="shared" si="28"/>
        <v>-1</v>
      </c>
      <c r="G367" s="2">
        <f t="shared" si="29"/>
        <v>3</v>
      </c>
      <c r="H367" s="2">
        <f t="shared" si="32"/>
        <v>22</v>
      </c>
      <c r="I367" s="2">
        <f t="shared" si="30"/>
        <v>-22</v>
      </c>
    </row>
    <row r="368" spans="1:9">
      <c r="A368" s="53"/>
      <c r="B368" s="48"/>
      <c r="C368" s="3">
        <v>278</v>
      </c>
      <c r="D368" s="3">
        <v>283</v>
      </c>
      <c r="E368" s="2">
        <f t="shared" si="27"/>
        <v>-5</v>
      </c>
      <c r="F368" s="2">
        <f t="shared" si="28"/>
        <v>-1</v>
      </c>
      <c r="G368" s="2">
        <f t="shared" si="29"/>
        <v>5</v>
      </c>
      <c r="H368" s="2">
        <f t="shared" si="32"/>
        <v>43.5</v>
      </c>
      <c r="I368" s="2">
        <f t="shared" si="30"/>
        <v>-43.5</v>
      </c>
    </row>
    <row r="369" spans="1:9">
      <c r="A369" s="53"/>
      <c r="B369" s="48"/>
      <c r="C369" s="3">
        <v>286</v>
      </c>
      <c r="D369" s="3">
        <v>290</v>
      </c>
      <c r="E369" s="2">
        <f t="shared" si="27"/>
        <v>-4</v>
      </c>
      <c r="F369" s="2">
        <f t="shared" si="28"/>
        <v>-1</v>
      </c>
      <c r="G369" s="2">
        <f t="shared" si="29"/>
        <v>4</v>
      </c>
      <c r="H369" s="2">
        <f t="shared" si="32"/>
        <v>35</v>
      </c>
      <c r="I369" s="2">
        <f t="shared" si="30"/>
        <v>-35</v>
      </c>
    </row>
    <row r="370" spans="1:9">
      <c r="A370" s="53"/>
      <c r="B370" s="48"/>
      <c r="C370" s="3">
        <v>277</v>
      </c>
      <c r="D370" s="3">
        <v>286</v>
      </c>
      <c r="E370" s="2">
        <f t="shared" si="27"/>
        <v>-9</v>
      </c>
      <c r="F370" s="2">
        <f t="shared" si="28"/>
        <v>-1</v>
      </c>
      <c r="G370" s="2">
        <f t="shared" si="29"/>
        <v>9</v>
      </c>
      <c r="H370" s="2">
        <f t="shared" si="32"/>
        <v>67.5</v>
      </c>
      <c r="I370" s="2">
        <f t="shared" si="30"/>
        <v>-67.5</v>
      </c>
    </row>
    <row r="371" spans="1:9">
      <c r="A371" s="53"/>
      <c r="B371" s="48"/>
      <c r="C371" s="3">
        <v>286</v>
      </c>
      <c r="D371" s="3">
        <v>289</v>
      </c>
      <c r="E371" s="2">
        <f t="shared" si="27"/>
        <v>-3</v>
      </c>
      <c r="F371" s="2">
        <f t="shared" si="28"/>
        <v>-1</v>
      </c>
      <c r="G371" s="2">
        <f t="shared" si="29"/>
        <v>3</v>
      </c>
      <c r="H371" s="2">
        <f t="shared" si="32"/>
        <v>22</v>
      </c>
      <c r="I371" s="2">
        <f t="shared" si="30"/>
        <v>-22</v>
      </c>
    </row>
    <row r="372" spans="1:9">
      <c r="A372" s="53"/>
      <c r="B372" s="48"/>
      <c r="C372" s="3">
        <v>293</v>
      </c>
      <c r="D372" s="3">
        <v>299</v>
      </c>
      <c r="E372" s="2">
        <f t="shared" si="27"/>
        <v>-6</v>
      </c>
      <c r="F372" s="2">
        <f t="shared" si="28"/>
        <v>-1</v>
      </c>
      <c r="G372" s="2">
        <f t="shared" si="29"/>
        <v>6</v>
      </c>
      <c r="H372" s="2">
        <f t="shared" si="32"/>
        <v>51</v>
      </c>
      <c r="I372" s="2">
        <f t="shared" si="30"/>
        <v>-51</v>
      </c>
    </row>
    <row r="373" spans="1:9">
      <c r="A373" s="53"/>
      <c r="B373" s="48"/>
      <c r="C373" s="3">
        <v>283</v>
      </c>
      <c r="D373" s="3">
        <v>286</v>
      </c>
      <c r="E373" s="2">
        <f t="shared" si="27"/>
        <v>-3</v>
      </c>
      <c r="F373" s="2">
        <f t="shared" si="28"/>
        <v>-1</v>
      </c>
      <c r="G373" s="2">
        <f t="shared" si="29"/>
        <v>3</v>
      </c>
      <c r="H373" s="2">
        <f t="shared" si="32"/>
        <v>22</v>
      </c>
      <c r="I373" s="2">
        <f t="shared" si="30"/>
        <v>-22</v>
      </c>
    </row>
    <row r="374" spans="1:9">
      <c r="A374" s="53"/>
      <c r="B374" s="48"/>
      <c r="C374" s="3">
        <v>284</v>
      </c>
      <c r="D374" s="3">
        <v>287</v>
      </c>
      <c r="E374" s="2">
        <f t="shared" si="27"/>
        <v>-3</v>
      </c>
      <c r="F374" s="2">
        <f t="shared" si="28"/>
        <v>-1</v>
      </c>
      <c r="G374" s="2">
        <f t="shared" si="29"/>
        <v>3</v>
      </c>
      <c r="H374" s="2">
        <f t="shared" si="32"/>
        <v>22</v>
      </c>
      <c r="I374" s="2">
        <f t="shared" si="30"/>
        <v>-22</v>
      </c>
    </row>
    <row r="375" spans="1:9">
      <c r="A375" s="53"/>
      <c r="B375" s="48"/>
      <c r="C375" s="3">
        <v>288</v>
      </c>
      <c r="D375" s="3">
        <v>293</v>
      </c>
      <c r="E375" s="2">
        <f t="shared" si="27"/>
        <v>-5</v>
      </c>
      <c r="F375" s="2">
        <f t="shared" si="28"/>
        <v>-1</v>
      </c>
      <c r="G375" s="2">
        <f t="shared" si="29"/>
        <v>5</v>
      </c>
      <c r="H375" s="2">
        <f t="shared" si="32"/>
        <v>43.5</v>
      </c>
      <c r="I375" s="2">
        <f t="shared" si="30"/>
        <v>-43.5</v>
      </c>
    </row>
    <row r="376" spans="1:9">
      <c r="A376" s="53"/>
      <c r="B376" s="48"/>
      <c r="C376" s="3">
        <v>296</v>
      </c>
      <c r="D376" s="3">
        <v>297</v>
      </c>
      <c r="E376" s="2">
        <f t="shared" si="27"/>
        <v>-1</v>
      </c>
      <c r="F376" s="2">
        <f t="shared" si="28"/>
        <v>-1</v>
      </c>
      <c r="G376" s="2">
        <f t="shared" si="29"/>
        <v>1</v>
      </c>
      <c r="H376" s="2">
        <f t="shared" si="32"/>
        <v>3.5</v>
      </c>
      <c r="I376" s="2">
        <f t="shared" si="30"/>
        <v>-3.5</v>
      </c>
    </row>
    <row r="377" spans="1:9">
      <c r="A377" s="53"/>
      <c r="B377" s="48"/>
      <c r="C377" s="3">
        <v>309</v>
      </c>
      <c r="D377" s="3">
        <v>312</v>
      </c>
      <c r="E377" s="2">
        <f t="shared" si="27"/>
        <v>-3</v>
      </c>
      <c r="F377" s="2">
        <f t="shared" si="28"/>
        <v>-1</v>
      </c>
      <c r="G377" s="2">
        <f t="shared" si="29"/>
        <v>3</v>
      </c>
      <c r="H377" s="2">
        <f t="shared" si="32"/>
        <v>22</v>
      </c>
      <c r="I377" s="2">
        <f t="shared" si="30"/>
        <v>-22</v>
      </c>
    </row>
    <row r="378" spans="1:9">
      <c r="A378" s="53"/>
      <c r="B378" s="48"/>
      <c r="C378" s="3">
        <v>295</v>
      </c>
      <c r="D378" s="3">
        <v>305</v>
      </c>
      <c r="E378" s="2">
        <f t="shared" si="27"/>
        <v>-10</v>
      </c>
      <c r="F378" s="2">
        <f t="shared" si="28"/>
        <v>-1</v>
      </c>
      <c r="G378" s="2">
        <f t="shared" si="29"/>
        <v>10</v>
      </c>
      <c r="H378" s="2">
        <f t="shared" si="32"/>
        <v>71</v>
      </c>
      <c r="I378" s="2">
        <f t="shared" si="30"/>
        <v>-71</v>
      </c>
    </row>
    <row r="379" spans="1:9">
      <c r="A379" s="53"/>
      <c r="B379" s="48"/>
      <c r="C379" s="3">
        <v>305</v>
      </c>
      <c r="D379" s="3">
        <v>307</v>
      </c>
      <c r="E379" s="2">
        <f t="shared" si="27"/>
        <v>-2</v>
      </c>
      <c r="F379" s="2">
        <f t="shared" si="28"/>
        <v>-1</v>
      </c>
      <c r="G379" s="2">
        <f t="shared" si="29"/>
        <v>2</v>
      </c>
      <c r="H379" s="2">
        <f t="shared" si="32"/>
        <v>10</v>
      </c>
      <c r="I379" s="2">
        <f t="shared" si="30"/>
        <v>-10</v>
      </c>
    </row>
    <row r="380" spans="1:9">
      <c r="A380" s="53"/>
      <c r="B380" s="48"/>
      <c r="C380" s="3">
        <v>299</v>
      </c>
      <c r="D380" s="3">
        <v>300</v>
      </c>
      <c r="E380" s="2">
        <f t="shared" si="27"/>
        <v>-1</v>
      </c>
      <c r="F380" s="2">
        <f t="shared" si="28"/>
        <v>-1</v>
      </c>
      <c r="G380" s="2">
        <f t="shared" si="29"/>
        <v>1</v>
      </c>
      <c r="H380" s="2">
        <f t="shared" si="32"/>
        <v>3.5</v>
      </c>
      <c r="I380" s="2">
        <f t="shared" si="30"/>
        <v>-3.5</v>
      </c>
    </row>
    <row r="381" spans="1:9">
      <c r="A381" s="53"/>
      <c r="B381" s="48"/>
      <c r="C381" s="3">
        <v>297</v>
      </c>
      <c r="D381" s="3">
        <v>302</v>
      </c>
      <c r="E381" s="2">
        <f t="shared" si="27"/>
        <v>-5</v>
      </c>
      <c r="F381" s="2">
        <f t="shared" si="28"/>
        <v>-1</v>
      </c>
      <c r="G381" s="2">
        <f t="shared" si="29"/>
        <v>5</v>
      </c>
      <c r="H381" s="2">
        <f t="shared" si="32"/>
        <v>43.5</v>
      </c>
      <c r="I381" s="2">
        <f t="shared" si="30"/>
        <v>-43.5</v>
      </c>
    </row>
    <row r="382" spans="1:9">
      <c r="A382" s="53"/>
      <c r="B382" s="48"/>
      <c r="C382" s="3">
        <v>301</v>
      </c>
      <c r="D382" s="3">
        <v>301</v>
      </c>
      <c r="E382" s="2">
        <f t="shared" si="27"/>
        <v>0</v>
      </c>
      <c r="F382" s="2" t="str">
        <f t="shared" si="28"/>
        <v>na</v>
      </c>
      <c r="G382" s="2" t="str">
        <f t="shared" si="29"/>
        <v>na</v>
      </c>
      <c r="H382" s="2" t="str">
        <f t="shared" si="32"/>
        <v>na</v>
      </c>
      <c r="I382" s="2" t="str">
        <f t="shared" si="30"/>
        <v>na</v>
      </c>
    </row>
    <row r="383" spans="1:9">
      <c r="A383" s="53"/>
      <c r="B383" s="48"/>
      <c r="C383" s="3">
        <v>294</v>
      </c>
      <c r="D383" s="3">
        <v>294</v>
      </c>
      <c r="E383" s="2">
        <f t="shared" si="27"/>
        <v>0</v>
      </c>
      <c r="F383" s="2" t="str">
        <f t="shared" si="28"/>
        <v>na</v>
      </c>
      <c r="G383" s="2" t="str">
        <f t="shared" si="29"/>
        <v>na</v>
      </c>
      <c r="H383" s="2" t="str">
        <f t="shared" si="32"/>
        <v>na</v>
      </c>
      <c r="I383" s="2" t="str">
        <f t="shared" si="30"/>
        <v>na</v>
      </c>
    </row>
    <row r="384" spans="1:9">
      <c r="A384" s="53"/>
      <c r="B384" s="48"/>
      <c r="C384" s="3">
        <v>280</v>
      </c>
      <c r="D384" s="3">
        <v>288</v>
      </c>
      <c r="E384" s="2">
        <f t="shared" si="27"/>
        <v>-8</v>
      </c>
      <c r="F384" s="2">
        <f t="shared" si="28"/>
        <v>-1</v>
      </c>
      <c r="G384" s="2">
        <f t="shared" si="29"/>
        <v>8</v>
      </c>
      <c r="H384" s="2">
        <f t="shared" si="32"/>
        <v>62</v>
      </c>
      <c r="I384" s="2">
        <f t="shared" si="30"/>
        <v>-62</v>
      </c>
    </row>
    <row r="385" spans="1:9">
      <c r="A385" s="53"/>
      <c r="B385" s="48"/>
      <c r="C385" s="3">
        <v>286</v>
      </c>
      <c r="D385" s="3">
        <v>289</v>
      </c>
      <c r="E385" s="2">
        <f t="shared" si="27"/>
        <v>-3</v>
      </c>
      <c r="F385" s="2">
        <f t="shared" si="28"/>
        <v>-1</v>
      </c>
      <c r="G385" s="2">
        <f t="shared" si="29"/>
        <v>3</v>
      </c>
      <c r="H385" s="2">
        <f t="shared" si="32"/>
        <v>22</v>
      </c>
      <c r="I385" s="2">
        <f t="shared" si="30"/>
        <v>-22</v>
      </c>
    </row>
    <row r="386" spans="1:9">
      <c r="A386" s="53"/>
      <c r="B386" s="48"/>
      <c r="C386" s="3">
        <v>280</v>
      </c>
      <c r="D386" s="3">
        <v>281</v>
      </c>
      <c r="E386" s="2">
        <f t="shared" si="27"/>
        <v>-1</v>
      </c>
      <c r="F386" s="2">
        <f t="shared" si="28"/>
        <v>-1</v>
      </c>
      <c r="G386" s="2">
        <f t="shared" si="29"/>
        <v>1</v>
      </c>
      <c r="H386" s="2">
        <f t="shared" si="32"/>
        <v>3.5</v>
      </c>
      <c r="I386" s="2">
        <f t="shared" si="30"/>
        <v>-3.5</v>
      </c>
    </row>
    <row r="387" spans="1:9">
      <c r="A387" s="53"/>
      <c r="B387" s="48"/>
      <c r="C387" s="3">
        <v>288</v>
      </c>
      <c r="D387" s="3">
        <v>293</v>
      </c>
      <c r="E387" s="2">
        <f t="shared" ref="E387:E450" si="33">C387-D387</f>
        <v>-5</v>
      </c>
      <c r="F387" s="2">
        <f t="shared" ref="F387:F450" si="34">IF(C387&gt;D387,1,IF(C387&lt;D387,-1,"na"))</f>
        <v>-1</v>
      </c>
      <c r="G387" s="2">
        <f t="shared" ref="G387:G450" si="35">IF(ABS(E387)=0,"na",ABS(E387))</f>
        <v>5</v>
      </c>
      <c r="H387" s="2">
        <f t="shared" si="32"/>
        <v>43.5</v>
      </c>
      <c r="I387" s="2">
        <f t="shared" ref="I387:I450" si="36">IF(F387="na","na",F387*H387)</f>
        <v>-43.5</v>
      </c>
    </row>
    <row r="388" spans="1:9">
      <c r="A388" s="53"/>
      <c r="B388" s="48"/>
      <c r="C388" s="3">
        <v>290</v>
      </c>
      <c r="D388" s="3">
        <v>298</v>
      </c>
      <c r="E388" s="2">
        <f t="shared" si="33"/>
        <v>-8</v>
      </c>
      <c r="F388" s="2">
        <f t="shared" si="34"/>
        <v>-1</v>
      </c>
      <c r="G388" s="2">
        <f t="shared" si="35"/>
        <v>8</v>
      </c>
      <c r="H388" s="2">
        <f t="shared" si="32"/>
        <v>62</v>
      </c>
      <c r="I388" s="2">
        <f t="shared" si="36"/>
        <v>-62</v>
      </c>
    </row>
    <row r="389" spans="1:9">
      <c r="A389" s="53"/>
      <c r="B389" s="48"/>
      <c r="C389" s="3">
        <v>295</v>
      </c>
      <c r="D389" s="3">
        <v>298</v>
      </c>
      <c r="E389" s="2">
        <f t="shared" si="33"/>
        <v>-3</v>
      </c>
      <c r="F389" s="2">
        <f t="shared" si="34"/>
        <v>-1</v>
      </c>
      <c r="G389" s="2">
        <f t="shared" si="35"/>
        <v>3</v>
      </c>
      <c r="H389" s="2">
        <f t="shared" si="32"/>
        <v>22</v>
      </c>
      <c r="I389" s="2">
        <f t="shared" si="36"/>
        <v>-22</v>
      </c>
    </row>
    <row r="390" spans="1:9">
      <c r="A390" s="53"/>
      <c r="B390" s="48"/>
      <c r="C390" s="3">
        <v>296</v>
      </c>
      <c r="D390" s="3">
        <v>292</v>
      </c>
      <c r="E390" s="2">
        <f t="shared" si="33"/>
        <v>4</v>
      </c>
      <c r="F390" s="2">
        <f t="shared" si="34"/>
        <v>1</v>
      </c>
      <c r="G390" s="2">
        <f t="shared" si="35"/>
        <v>4</v>
      </c>
      <c r="H390" s="2">
        <f t="shared" si="32"/>
        <v>35</v>
      </c>
      <c r="I390" s="2">
        <f t="shared" si="36"/>
        <v>35</v>
      </c>
    </row>
    <row r="391" spans="1:9">
      <c r="A391" s="53"/>
      <c r="B391" s="48"/>
      <c r="C391" s="3">
        <v>298</v>
      </c>
      <c r="D391" s="3">
        <v>301</v>
      </c>
      <c r="E391" s="2">
        <f t="shared" si="33"/>
        <v>-3</v>
      </c>
      <c r="F391" s="2">
        <f t="shared" si="34"/>
        <v>-1</v>
      </c>
      <c r="G391" s="2">
        <f t="shared" si="35"/>
        <v>3</v>
      </c>
      <c r="H391" s="2">
        <f t="shared" si="32"/>
        <v>22</v>
      </c>
      <c r="I391" s="2">
        <f t="shared" si="36"/>
        <v>-22</v>
      </c>
    </row>
    <row r="392" spans="1:9">
      <c r="A392" s="53"/>
      <c r="B392" s="49" t="s">
        <v>13</v>
      </c>
      <c r="C392" s="6">
        <v>286</v>
      </c>
      <c r="D392" s="6">
        <v>283</v>
      </c>
      <c r="E392" s="2">
        <f t="shared" si="33"/>
        <v>3</v>
      </c>
      <c r="F392" s="2">
        <f t="shared" si="34"/>
        <v>1</v>
      </c>
      <c r="G392" s="2">
        <f t="shared" si="35"/>
        <v>3</v>
      </c>
      <c r="H392" s="2">
        <f t="shared" si="32"/>
        <v>22</v>
      </c>
      <c r="I392" s="2">
        <f t="shared" si="36"/>
        <v>22</v>
      </c>
    </row>
    <row r="393" spans="1:9">
      <c r="A393" s="53"/>
      <c r="B393" s="49"/>
      <c r="C393" s="6">
        <v>262</v>
      </c>
      <c r="D393" s="6">
        <v>256</v>
      </c>
      <c r="E393" s="2">
        <f t="shared" si="33"/>
        <v>6</v>
      </c>
      <c r="F393" s="2">
        <f t="shared" si="34"/>
        <v>1</v>
      </c>
      <c r="G393" s="2">
        <f t="shared" si="35"/>
        <v>6</v>
      </c>
      <c r="H393" s="2">
        <f t="shared" si="32"/>
        <v>51</v>
      </c>
      <c r="I393" s="2">
        <f t="shared" si="36"/>
        <v>51</v>
      </c>
    </row>
    <row r="394" spans="1:9">
      <c r="A394" s="53"/>
      <c r="B394" s="49"/>
      <c r="C394" s="6">
        <v>263</v>
      </c>
      <c r="D394" s="6">
        <v>276</v>
      </c>
      <c r="E394" s="2">
        <f t="shared" si="33"/>
        <v>-13</v>
      </c>
      <c r="F394" s="2">
        <f t="shared" si="34"/>
        <v>-1</v>
      </c>
      <c r="G394" s="2">
        <f t="shared" si="35"/>
        <v>13</v>
      </c>
      <c r="H394" s="2">
        <f t="shared" si="32"/>
        <v>79</v>
      </c>
      <c r="I394" s="2">
        <f t="shared" si="36"/>
        <v>-79</v>
      </c>
    </row>
    <row r="395" spans="1:9">
      <c r="A395" s="53"/>
      <c r="B395" s="49"/>
      <c r="C395" s="6">
        <v>261</v>
      </c>
      <c r="D395" s="6">
        <v>266</v>
      </c>
      <c r="E395" s="2">
        <f t="shared" si="33"/>
        <v>-5</v>
      </c>
      <c r="F395" s="2">
        <f t="shared" si="34"/>
        <v>-1</v>
      </c>
      <c r="G395" s="2">
        <f t="shared" si="35"/>
        <v>5</v>
      </c>
      <c r="H395" s="2">
        <f t="shared" si="32"/>
        <v>43.5</v>
      </c>
      <c r="I395" s="2">
        <f t="shared" si="36"/>
        <v>-43.5</v>
      </c>
    </row>
    <row r="396" spans="1:9">
      <c r="A396" s="53"/>
      <c r="B396" s="49"/>
      <c r="C396" s="6">
        <v>288</v>
      </c>
      <c r="D396" s="6">
        <v>290</v>
      </c>
      <c r="E396" s="2">
        <f t="shared" si="33"/>
        <v>-2</v>
      </c>
      <c r="F396" s="2">
        <f t="shared" si="34"/>
        <v>-1</v>
      </c>
      <c r="G396" s="2">
        <f t="shared" si="35"/>
        <v>2</v>
      </c>
      <c r="H396" s="2">
        <f t="shared" si="32"/>
        <v>10</v>
      </c>
      <c r="I396" s="2">
        <f t="shared" si="36"/>
        <v>-10</v>
      </c>
    </row>
    <row r="397" spans="1:9">
      <c r="A397" s="53"/>
      <c r="B397" s="49"/>
      <c r="C397" s="6">
        <v>266</v>
      </c>
      <c r="D397" s="6">
        <v>273</v>
      </c>
      <c r="E397" s="2">
        <f t="shared" si="33"/>
        <v>-7</v>
      </c>
      <c r="F397" s="2">
        <f t="shared" si="34"/>
        <v>-1</v>
      </c>
      <c r="G397" s="2">
        <f t="shared" si="35"/>
        <v>7</v>
      </c>
      <c r="H397" s="2">
        <f t="shared" si="32"/>
        <v>56.5</v>
      </c>
      <c r="I397" s="2">
        <f t="shared" si="36"/>
        <v>-56.5</v>
      </c>
    </row>
    <row r="398" spans="1:9">
      <c r="A398" s="53"/>
      <c r="B398" s="49"/>
      <c r="C398" s="6">
        <v>255</v>
      </c>
      <c r="D398" s="6">
        <v>259</v>
      </c>
      <c r="E398" s="2">
        <f t="shared" si="33"/>
        <v>-4</v>
      </c>
      <c r="F398" s="2">
        <f t="shared" si="34"/>
        <v>-1</v>
      </c>
      <c r="G398" s="2">
        <f t="shared" si="35"/>
        <v>4</v>
      </c>
      <c r="H398" s="2">
        <f t="shared" si="32"/>
        <v>35</v>
      </c>
      <c r="I398" s="2">
        <f t="shared" si="36"/>
        <v>-35</v>
      </c>
    </row>
    <row r="399" spans="1:9">
      <c r="A399" s="53"/>
      <c r="B399" s="49"/>
      <c r="C399" s="6">
        <v>258</v>
      </c>
      <c r="D399" s="6">
        <v>267</v>
      </c>
      <c r="E399" s="2">
        <f t="shared" si="33"/>
        <v>-9</v>
      </c>
      <c r="F399" s="2">
        <f t="shared" si="34"/>
        <v>-1</v>
      </c>
      <c r="G399" s="2">
        <f t="shared" si="35"/>
        <v>9</v>
      </c>
      <c r="H399" s="2">
        <f t="shared" si="32"/>
        <v>67.5</v>
      </c>
      <c r="I399" s="2">
        <f t="shared" si="36"/>
        <v>-67.5</v>
      </c>
    </row>
    <row r="400" spans="1:9">
      <c r="A400" s="53"/>
      <c r="B400" s="49"/>
      <c r="C400" s="6">
        <v>257</v>
      </c>
      <c r="D400" s="6">
        <v>270</v>
      </c>
      <c r="E400" s="2">
        <f t="shared" si="33"/>
        <v>-13</v>
      </c>
      <c r="F400" s="2">
        <f t="shared" si="34"/>
        <v>-1</v>
      </c>
      <c r="G400" s="2">
        <f t="shared" si="35"/>
        <v>13</v>
      </c>
      <c r="H400" s="2">
        <f t="shared" si="32"/>
        <v>79</v>
      </c>
      <c r="I400" s="2">
        <f t="shared" si="36"/>
        <v>-79</v>
      </c>
    </row>
    <row r="401" spans="1:9">
      <c r="A401" s="53"/>
      <c r="B401" s="49"/>
      <c r="C401" s="6">
        <v>253</v>
      </c>
      <c r="D401" s="6">
        <v>279</v>
      </c>
      <c r="E401" s="2">
        <f t="shared" si="33"/>
        <v>-26</v>
      </c>
      <c r="F401" s="2">
        <f t="shared" si="34"/>
        <v>-1</v>
      </c>
      <c r="G401" s="2">
        <f t="shared" si="35"/>
        <v>26</v>
      </c>
      <c r="H401" s="2">
        <f t="shared" si="32"/>
        <v>87</v>
      </c>
      <c r="I401" s="2">
        <f t="shared" si="36"/>
        <v>-87</v>
      </c>
    </row>
    <row r="402" spans="1:9">
      <c r="A402" s="53"/>
      <c r="B402" s="49"/>
      <c r="C402" s="6">
        <v>255</v>
      </c>
      <c r="D402" s="6">
        <v>259</v>
      </c>
      <c r="E402" s="2">
        <f t="shared" si="33"/>
        <v>-4</v>
      </c>
      <c r="F402" s="2">
        <f t="shared" si="34"/>
        <v>-1</v>
      </c>
      <c r="G402" s="2">
        <f t="shared" si="35"/>
        <v>4</v>
      </c>
      <c r="H402" s="2">
        <f t="shared" si="32"/>
        <v>35</v>
      </c>
      <c r="I402" s="2">
        <f t="shared" si="36"/>
        <v>-35</v>
      </c>
    </row>
    <row r="403" spans="1:9">
      <c r="A403" s="53"/>
      <c r="B403" s="49"/>
      <c r="C403" s="6">
        <v>269</v>
      </c>
      <c r="D403" s="6">
        <v>270</v>
      </c>
      <c r="E403" s="2">
        <f t="shared" si="33"/>
        <v>-1</v>
      </c>
      <c r="F403" s="2">
        <f t="shared" si="34"/>
        <v>-1</v>
      </c>
      <c r="G403" s="2">
        <f t="shared" si="35"/>
        <v>1</v>
      </c>
      <c r="H403" s="2">
        <f t="shared" si="32"/>
        <v>3.5</v>
      </c>
      <c r="I403" s="2">
        <f t="shared" si="36"/>
        <v>-3.5</v>
      </c>
    </row>
    <row r="404" spans="1:9">
      <c r="A404" s="53"/>
      <c r="B404" s="49"/>
      <c r="C404" s="6">
        <v>254</v>
      </c>
      <c r="D404" s="6">
        <v>263</v>
      </c>
      <c r="E404" s="2">
        <f t="shared" si="33"/>
        <v>-9</v>
      </c>
      <c r="F404" s="2">
        <f t="shared" si="34"/>
        <v>-1</v>
      </c>
      <c r="G404" s="2">
        <f t="shared" si="35"/>
        <v>9</v>
      </c>
      <c r="H404" s="2">
        <f t="shared" si="32"/>
        <v>67.5</v>
      </c>
      <c r="I404" s="2">
        <f t="shared" si="36"/>
        <v>-67.5</v>
      </c>
    </row>
    <row r="405" spans="1:9">
      <c r="A405" s="53"/>
      <c r="B405" s="49"/>
      <c r="C405" s="6">
        <v>280</v>
      </c>
      <c r="D405" s="6">
        <v>286</v>
      </c>
      <c r="E405" s="2">
        <f t="shared" si="33"/>
        <v>-6</v>
      </c>
      <c r="F405" s="2">
        <f t="shared" si="34"/>
        <v>-1</v>
      </c>
      <c r="G405" s="2">
        <f t="shared" si="35"/>
        <v>6</v>
      </c>
      <c r="H405" s="2">
        <f t="shared" si="32"/>
        <v>51</v>
      </c>
      <c r="I405" s="2">
        <f t="shared" si="36"/>
        <v>-51</v>
      </c>
    </row>
    <row r="406" spans="1:9">
      <c r="A406" s="53"/>
      <c r="B406" s="49"/>
      <c r="C406" s="6">
        <v>258</v>
      </c>
      <c r="D406" s="6">
        <v>273</v>
      </c>
      <c r="E406" s="2">
        <f t="shared" si="33"/>
        <v>-15</v>
      </c>
      <c r="F406" s="2">
        <f t="shared" si="34"/>
        <v>-1</v>
      </c>
      <c r="G406" s="2">
        <f t="shared" si="35"/>
        <v>15</v>
      </c>
      <c r="H406" s="2">
        <f t="shared" si="32"/>
        <v>82</v>
      </c>
      <c r="I406" s="2">
        <f t="shared" si="36"/>
        <v>-82</v>
      </c>
    </row>
    <row r="407" spans="1:9">
      <c r="A407" s="53"/>
      <c r="B407" s="49"/>
      <c r="C407" s="6">
        <v>262</v>
      </c>
      <c r="D407" s="6">
        <v>267</v>
      </c>
      <c r="E407" s="2">
        <f t="shared" si="33"/>
        <v>-5</v>
      </c>
      <c r="F407" s="2">
        <f t="shared" si="34"/>
        <v>-1</v>
      </c>
      <c r="G407" s="2">
        <f t="shared" si="35"/>
        <v>5</v>
      </c>
      <c r="H407" s="2">
        <f t="shared" si="32"/>
        <v>43.5</v>
      </c>
      <c r="I407" s="2">
        <f t="shared" si="36"/>
        <v>-43.5</v>
      </c>
    </row>
    <row r="408" spans="1:9">
      <c r="A408" s="53"/>
      <c r="B408" s="49"/>
      <c r="C408" s="6">
        <v>272</v>
      </c>
      <c r="D408" s="6">
        <v>277</v>
      </c>
      <c r="E408" s="2">
        <f t="shared" si="33"/>
        <v>-5</v>
      </c>
      <c r="F408" s="2">
        <f t="shared" si="34"/>
        <v>-1</v>
      </c>
      <c r="G408" s="2">
        <f t="shared" si="35"/>
        <v>5</v>
      </c>
      <c r="H408" s="2">
        <f t="shared" si="32"/>
        <v>43.5</v>
      </c>
      <c r="I408" s="2">
        <f t="shared" si="36"/>
        <v>-43.5</v>
      </c>
    </row>
    <row r="409" spans="1:9">
      <c r="A409" s="53"/>
      <c r="B409" s="49"/>
      <c r="C409" s="6">
        <v>254</v>
      </c>
      <c r="D409" s="6">
        <v>279</v>
      </c>
      <c r="E409" s="2">
        <f t="shared" si="33"/>
        <v>-25</v>
      </c>
      <c r="F409" s="2">
        <f t="shared" si="34"/>
        <v>-1</v>
      </c>
      <c r="G409" s="2">
        <f t="shared" si="35"/>
        <v>25</v>
      </c>
      <c r="H409" s="2">
        <f t="shared" si="32"/>
        <v>86</v>
      </c>
      <c r="I409" s="2">
        <f t="shared" si="36"/>
        <v>-86</v>
      </c>
    </row>
    <row r="410" spans="1:9">
      <c r="A410" s="53"/>
      <c r="B410" s="49"/>
      <c r="C410" s="6">
        <v>259</v>
      </c>
      <c r="D410" s="6">
        <v>267</v>
      </c>
      <c r="E410" s="2">
        <f t="shared" si="33"/>
        <v>-8</v>
      </c>
      <c r="F410" s="2">
        <f t="shared" si="34"/>
        <v>-1</v>
      </c>
      <c r="G410" s="2">
        <f t="shared" si="35"/>
        <v>8</v>
      </c>
      <c r="H410" s="2">
        <f t="shared" si="32"/>
        <v>62</v>
      </c>
      <c r="I410" s="2">
        <f t="shared" si="36"/>
        <v>-62</v>
      </c>
    </row>
    <row r="411" spans="1:9">
      <c r="A411" s="53"/>
      <c r="B411" s="49"/>
      <c r="C411" s="6">
        <v>255</v>
      </c>
      <c r="D411" s="6">
        <v>264</v>
      </c>
      <c r="E411" s="2">
        <f t="shared" si="33"/>
        <v>-9</v>
      </c>
      <c r="F411" s="2">
        <f t="shared" si="34"/>
        <v>-1</v>
      </c>
      <c r="G411" s="2">
        <f t="shared" si="35"/>
        <v>9</v>
      </c>
      <c r="H411" s="2">
        <f t="shared" si="32"/>
        <v>67.5</v>
      </c>
      <c r="I411" s="2">
        <f t="shared" si="36"/>
        <v>-67.5</v>
      </c>
    </row>
    <row r="412" spans="1:9">
      <c r="A412" s="53"/>
      <c r="B412" s="49"/>
      <c r="C412" s="6">
        <v>282</v>
      </c>
      <c r="D412" s="6">
        <v>279</v>
      </c>
      <c r="E412" s="2">
        <f t="shared" si="33"/>
        <v>3</v>
      </c>
      <c r="F412" s="2">
        <f t="shared" si="34"/>
        <v>1</v>
      </c>
      <c r="G412" s="2">
        <f t="shared" si="35"/>
        <v>3</v>
      </c>
      <c r="H412" s="2">
        <f t="shared" si="32"/>
        <v>22</v>
      </c>
      <c r="I412" s="2">
        <f t="shared" si="36"/>
        <v>22</v>
      </c>
    </row>
    <row r="413" spans="1:9">
      <c r="A413" s="53"/>
      <c r="B413" s="49"/>
      <c r="C413" s="6">
        <v>271</v>
      </c>
      <c r="D413" s="6">
        <v>271</v>
      </c>
      <c r="E413" s="2">
        <f t="shared" si="33"/>
        <v>0</v>
      </c>
      <c r="F413" s="2" t="str">
        <f t="shared" si="34"/>
        <v>na</v>
      </c>
      <c r="G413" s="2" t="str">
        <f t="shared" si="35"/>
        <v>na</v>
      </c>
      <c r="H413" s="2" t="str">
        <f t="shared" si="32"/>
        <v>na</v>
      </c>
      <c r="I413" s="2" t="str">
        <f t="shared" si="36"/>
        <v>na</v>
      </c>
    </row>
    <row r="414" spans="1:9">
      <c r="A414" s="53"/>
      <c r="B414" s="49"/>
      <c r="C414" s="6">
        <v>273</v>
      </c>
      <c r="D414" s="6">
        <v>270</v>
      </c>
      <c r="E414" s="2">
        <f t="shared" si="33"/>
        <v>3</v>
      </c>
      <c r="F414" s="2">
        <f t="shared" si="34"/>
        <v>1</v>
      </c>
      <c r="G414" s="2">
        <f t="shared" si="35"/>
        <v>3</v>
      </c>
      <c r="H414" s="2">
        <f t="shared" si="32"/>
        <v>22</v>
      </c>
      <c r="I414" s="2">
        <f t="shared" si="36"/>
        <v>22</v>
      </c>
    </row>
    <row r="415" spans="1:9">
      <c r="A415" s="53"/>
      <c r="B415" s="49"/>
      <c r="C415" s="6">
        <v>265</v>
      </c>
      <c r="D415" s="6">
        <v>271</v>
      </c>
      <c r="E415" s="2">
        <f t="shared" si="33"/>
        <v>-6</v>
      </c>
      <c r="F415" s="2">
        <f t="shared" si="34"/>
        <v>-1</v>
      </c>
      <c r="G415" s="2">
        <f t="shared" si="35"/>
        <v>6</v>
      </c>
      <c r="H415" s="2">
        <f t="shared" si="32"/>
        <v>51</v>
      </c>
      <c r="I415" s="2">
        <f t="shared" si="36"/>
        <v>-51</v>
      </c>
    </row>
    <row r="416" spans="1:9">
      <c r="A416" s="53"/>
      <c r="B416" s="49"/>
      <c r="C416" s="6">
        <v>258</v>
      </c>
      <c r="D416" s="6">
        <v>263</v>
      </c>
      <c r="E416" s="2">
        <f t="shared" si="33"/>
        <v>-5</v>
      </c>
      <c r="F416" s="2">
        <f t="shared" si="34"/>
        <v>-1</v>
      </c>
      <c r="G416" s="2">
        <f t="shared" si="35"/>
        <v>5</v>
      </c>
      <c r="H416" s="2">
        <f t="shared" si="32"/>
        <v>43.5</v>
      </c>
      <c r="I416" s="2">
        <f t="shared" si="36"/>
        <v>-43.5</v>
      </c>
    </row>
    <row r="417" spans="1:9">
      <c r="A417" s="53"/>
      <c r="B417" s="49"/>
      <c r="C417" s="6">
        <v>264</v>
      </c>
      <c r="D417" s="6">
        <v>272</v>
      </c>
      <c r="E417" s="2">
        <f t="shared" si="33"/>
        <v>-8</v>
      </c>
      <c r="F417" s="2">
        <f t="shared" si="34"/>
        <v>-1</v>
      </c>
      <c r="G417" s="2">
        <f t="shared" si="35"/>
        <v>8</v>
      </c>
      <c r="H417" s="2">
        <f t="shared" si="32"/>
        <v>62</v>
      </c>
      <c r="I417" s="2">
        <f t="shared" si="36"/>
        <v>-62</v>
      </c>
    </row>
    <row r="418" spans="1:9">
      <c r="A418" s="53"/>
      <c r="B418" s="49"/>
      <c r="C418" s="6">
        <v>284</v>
      </c>
      <c r="D418" s="6">
        <v>287</v>
      </c>
      <c r="E418" s="2">
        <f t="shared" si="33"/>
        <v>-3</v>
      </c>
      <c r="F418" s="2">
        <f t="shared" si="34"/>
        <v>-1</v>
      </c>
      <c r="G418" s="2">
        <f t="shared" si="35"/>
        <v>3</v>
      </c>
      <c r="H418" s="2">
        <f t="shared" si="32"/>
        <v>22</v>
      </c>
      <c r="I418" s="2">
        <f t="shared" si="36"/>
        <v>-22</v>
      </c>
    </row>
    <row r="419" spans="1:9">
      <c r="A419" s="53"/>
      <c r="B419" s="49"/>
      <c r="C419" s="6">
        <v>259</v>
      </c>
      <c r="D419" s="6">
        <v>263</v>
      </c>
      <c r="E419" s="2">
        <f t="shared" si="33"/>
        <v>-4</v>
      </c>
      <c r="F419" s="2">
        <f t="shared" si="34"/>
        <v>-1</v>
      </c>
      <c r="G419" s="2">
        <f t="shared" si="35"/>
        <v>4</v>
      </c>
      <c r="H419" s="2">
        <f t="shared" si="32"/>
        <v>35</v>
      </c>
      <c r="I419" s="2">
        <f t="shared" si="36"/>
        <v>-35</v>
      </c>
    </row>
    <row r="420" spans="1:9">
      <c r="A420" s="53"/>
      <c r="B420" s="49"/>
      <c r="C420" s="6">
        <v>269</v>
      </c>
      <c r="D420" s="6">
        <v>275</v>
      </c>
      <c r="E420" s="2">
        <f t="shared" si="33"/>
        <v>-6</v>
      </c>
      <c r="F420" s="2">
        <f t="shared" si="34"/>
        <v>-1</v>
      </c>
      <c r="G420" s="2">
        <f t="shared" si="35"/>
        <v>6</v>
      </c>
      <c r="H420" s="2">
        <f t="shared" si="32"/>
        <v>51</v>
      </c>
      <c r="I420" s="2">
        <f t="shared" si="36"/>
        <v>-51</v>
      </c>
    </row>
    <row r="421" spans="1:9">
      <c r="A421" s="53"/>
      <c r="B421" s="49"/>
      <c r="C421" s="6">
        <v>255</v>
      </c>
      <c r="D421" s="6">
        <v>258</v>
      </c>
      <c r="E421" s="2">
        <f t="shared" si="33"/>
        <v>-3</v>
      </c>
      <c r="F421" s="2">
        <f t="shared" si="34"/>
        <v>-1</v>
      </c>
      <c r="G421" s="2">
        <f t="shared" si="35"/>
        <v>3</v>
      </c>
      <c r="H421" s="2">
        <f t="shared" si="32"/>
        <v>22</v>
      </c>
      <c r="I421" s="2">
        <f t="shared" si="36"/>
        <v>-22</v>
      </c>
    </row>
    <row r="422" spans="1:9">
      <c r="A422" s="53"/>
      <c r="B422" s="50" t="s">
        <v>14</v>
      </c>
      <c r="C422" s="5">
        <v>204</v>
      </c>
      <c r="D422" s="5">
        <v>217</v>
      </c>
      <c r="E422" s="2">
        <f t="shared" si="33"/>
        <v>-13</v>
      </c>
      <c r="F422" s="2">
        <f t="shared" si="34"/>
        <v>-1</v>
      </c>
      <c r="G422" s="2">
        <f t="shared" si="35"/>
        <v>13</v>
      </c>
      <c r="H422" s="2">
        <f t="shared" si="32"/>
        <v>79</v>
      </c>
      <c r="I422" s="2">
        <f t="shared" si="36"/>
        <v>-79</v>
      </c>
    </row>
    <row r="423" spans="1:9">
      <c r="A423" s="53"/>
      <c r="B423" s="50"/>
      <c r="C423" s="5">
        <v>195</v>
      </c>
      <c r="D423" s="5">
        <v>207</v>
      </c>
      <c r="E423" s="2">
        <f t="shared" si="33"/>
        <v>-12</v>
      </c>
      <c r="F423" s="2">
        <f t="shared" si="34"/>
        <v>-1</v>
      </c>
      <c r="G423" s="2">
        <f t="shared" si="35"/>
        <v>12</v>
      </c>
      <c r="H423" s="2">
        <f t="shared" si="32"/>
        <v>76</v>
      </c>
      <c r="I423" s="2">
        <f t="shared" si="36"/>
        <v>-76</v>
      </c>
    </row>
    <row r="424" spans="1:9">
      <c r="A424" s="53"/>
      <c r="B424" s="50"/>
      <c r="C424" s="5">
        <v>205</v>
      </c>
      <c r="D424" s="5">
        <v>215</v>
      </c>
      <c r="E424" s="2">
        <f t="shared" si="33"/>
        <v>-10</v>
      </c>
      <c r="F424" s="2">
        <f t="shared" si="34"/>
        <v>-1</v>
      </c>
      <c r="G424" s="2">
        <f t="shared" si="35"/>
        <v>10</v>
      </c>
      <c r="H424" s="2">
        <f t="shared" si="32"/>
        <v>71</v>
      </c>
      <c r="I424" s="2">
        <f t="shared" si="36"/>
        <v>-71</v>
      </c>
    </row>
    <row r="425" spans="1:9">
      <c r="A425" s="53"/>
      <c r="B425" s="50"/>
      <c r="C425" s="5">
        <v>197</v>
      </c>
      <c r="D425" s="5">
        <v>199</v>
      </c>
      <c r="E425" s="2">
        <f t="shared" si="33"/>
        <v>-2</v>
      </c>
      <c r="F425" s="2">
        <f t="shared" si="34"/>
        <v>-1</v>
      </c>
      <c r="G425" s="2">
        <f t="shared" si="35"/>
        <v>2</v>
      </c>
      <c r="H425" s="2">
        <f t="shared" si="32"/>
        <v>10</v>
      </c>
      <c r="I425" s="2">
        <f t="shared" si="36"/>
        <v>-10</v>
      </c>
    </row>
    <row r="426" spans="1:9">
      <c r="A426" s="53"/>
      <c r="B426" s="50"/>
      <c r="C426" s="5">
        <v>197</v>
      </c>
      <c r="D426" s="5">
        <v>201</v>
      </c>
      <c r="E426" s="2">
        <f t="shared" si="33"/>
        <v>-4</v>
      </c>
      <c r="F426" s="2">
        <f t="shared" si="34"/>
        <v>-1</v>
      </c>
      <c r="G426" s="2">
        <f t="shared" si="35"/>
        <v>4</v>
      </c>
      <c r="H426" s="2">
        <f t="shared" si="32"/>
        <v>35</v>
      </c>
      <c r="I426" s="2">
        <f t="shared" si="36"/>
        <v>-35</v>
      </c>
    </row>
    <row r="427" spans="1:9">
      <c r="A427" s="53"/>
      <c r="B427" s="50"/>
      <c r="C427" s="5">
        <v>196</v>
      </c>
      <c r="D427" s="5">
        <v>199</v>
      </c>
      <c r="E427" s="2">
        <f t="shared" si="33"/>
        <v>-3</v>
      </c>
      <c r="F427" s="2">
        <f t="shared" si="34"/>
        <v>-1</v>
      </c>
      <c r="G427" s="2">
        <f t="shared" si="35"/>
        <v>3</v>
      </c>
      <c r="H427" s="2">
        <f t="shared" ref="H427:H451" si="37">IF(G427="na","na",_xlfn.RANK.AVG(G427,$G$362:$G$451,1))</f>
        <v>22</v>
      </c>
      <c r="I427" s="2">
        <f t="shared" si="36"/>
        <v>-22</v>
      </c>
    </row>
    <row r="428" spans="1:9">
      <c r="A428" s="53"/>
      <c r="B428" s="50"/>
      <c r="C428" s="5">
        <v>201</v>
      </c>
      <c r="D428" s="5">
        <v>204</v>
      </c>
      <c r="E428" s="2">
        <f t="shared" si="33"/>
        <v>-3</v>
      </c>
      <c r="F428" s="2">
        <f t="shared" si="34"/>
        <v>-1</v>
      </c>
      <c r="G428" s="2">
        <f t="shared" si="35"/>
        <v>3</v>
      </c>
      <c r="H428" s="2">
        <f t="shared" si="37"/>
        <v>22</v>
      </c>
      <c r="I428" s="2">
        <f t="shared" si="36"/>
        <v>-22</v>
      </c>
    </row>
    <row r="429" spans="1:9">
      <c r="A429" s="53"/>
      <c r="B429" s="50"/>
      <c r="C429" s="5">
        <v>197</v>
      </c>
      <c r="D429" s="5">
        <v>205</v>
      </c>
      <c r="E429" s="2">
        <f t="shared" si="33"/>
        <v>-8</v>
      </c>
      <c r="F429" s="2">
        <f t="shared" si="34"/>
        <v>-1</v>
      </c>
      <c r="G429" s="2">
        <f t="shared" si="35"/>
        <v>8</v>
      </c>
      <c r="H429" s="2">
        <f t="shared" si="37"/>
        <v>62</v>
      </c>
      <c r="I429" s="2">
        <f t="shared" si="36"/>
        <v>-62</v>
      </c>
    </row>
    <row r="430" spans="1:9">
      <c r="A430" s="53"/>
      <c r="B430" s="50"/>
      <c r="C430" s="5">
        <v>203</v>
      </c>
      <c r="D430" s="5">
        <v>209</v>
      </c>
      <c r="E430" s="2">
        <f t="shared" si="33"/>
        <v>-6</v>
      </c>
      <c r="F430" s="2">
        <f t="shared" si="34"/>
        <v>-1</v>
      </c>
      <c r="G430" s="2">
        <f t="shared" si="35"/>
        <v>6</v>
      </c>
      <c r="H430" s="2">
        <f t="shared" si="37"/>
        <v>51</v>
      </c>
      <c r="I430" s="2">
        <f t="shared" si="36"/>
        <v>-51</v>
      </c>
    </row>
    <row r="431" spans="1:9">
      <c r="A431" s="53"/>
      <c r="B431" s="50"/>
      <c r="C431" s="5">
        <v>196</v>
      </c>
      <c r="D431" s="5">
        <v>199</v>
      </c>
      <c r="E431" s="2">
        <f t="shared" si="33"/>
        <v>-3</v>
      </c>
      <c r="F431" s="2">
        <f t="shared" si="34"/>
        <v>-1</v>
      </c>
      <c r="G431" s="2">
        <f t="shared" si="35"/>
        <v>3</v>
      </c>
      <c r="H431" s="2">
        <f t="shared" si="37"/>
        <v>22</v>
      </c>
      <c r="I431" s="2">
        <f t="shared" si="36"/>
        <v>-22</v>
      </c>
    </row>
    <row r="432" spans="1:9">
      <c r="A432" s="53"/>
      <c r="B432" s="50"/>
      <c r="C432" s="5">
        <v>200</v>
      </c>
      <c r="D432" s="5">
        <v>212</v>
      </c>
      <c r="E432" s="2">
        <f t="shared" si="33"/>
        <v>-12</v>
      </c>
      <c r="F432" s="2">
        <f t="shared" si="34"/>
        <v>-1</v>
      </c>
      <c r="G432" s="2">
        <f t="shared" si="35"/>
        <v>12</v>
      </c>
      <c r="H432" s="2">
        <f t="shared" si="37"/>
        <v>76</v>
      </c>
      <c r="I432" s="2">
        <f t="shared" si="36"/>
        <v>-76</v>
      </c>
    </row>
    <row r="433" spans="1:9">
      <c r="A433" s="53"/>
      <c r="B433" s="50"/>
      <c r="C433" s="5">
        <v>194</v>
      </c>
      <c r="D433" s="5">
        <v>200</v>
      </c>
      <c r="E433" s="2">
        <f t="shared" si="33"/>
        <v>-6</v>
      </c>
      <c r="F433" s="2">
        <f t="shared" si="34"/>
        <v>-1</v>
      </c>
      <c r="G433" s="2">
        <f t="shared" si="35"/>
        <v>6</v>
      </c>
      <c r="H433" s="2">
        <f t="shared" si="37"/>
        <v>51</v>
      </c>
      <c r="I433" s="2">
        <f t="shared" si="36"/>
        <v>-51</v>
      </c>
    </row>
    <row r="434" spans="1:9">
      <c r="A434" s="53"/>
      <c r="B434" s="50"/>
      <c r="C434" s="5">
        <v>197</v>
      </c>
      <c r="D434" s="5">
        <v>205</v>
      </c>
      <c r="E434" s="2">
        <f t="shared" si="33"/>
        <v>-8</v>
      </c>
      <c r="F434" s="2">
        <f t="shared" si="34"/>
        <v>-1</v>
      </c>
      <c r="G434" s="2">
        <f t="shared" si="35"/>
        <v>8</v>
      </c>
      <c r="H434" s="2">
        <f t="shared" si="37"/>
        <v>62</v>
      </c>
      <c r="I434" s="2">
        <f t="shared" si="36"/>
        <v>-62</v>
      </c>
    </row>
    <row r="435" spans="1:9">
      <c r="A435" s="53"/>
      <c r="B435" s="50"/>
      <c r="C435" s="5">
        <v>197</v>
      </c>
      <c r="D435" s="5">
        <v>213</v>
      </c>
      <c r="E435" s="2">
        <f t="shared" si="33"/>
        <v>-16</v>
      </c>
      <c r="F435" s="2">
        <f t="shared" si="34"/>
        <v>-1</v>
      </c>
      <c r="G435" s="2">
        <f t="shared" si="35"/>
        <v>16</v>
      </c>
      <c r="H435" s="2">
        <f t="shared" si="37"/>
        <v>83</v>
      </c>
      <c r="I435" s="2">
        <f t="shared" si="36"/>
        <v>-83</v>
      </c>
    </row>
    <row r="436" spans="1:9">
      <c r="A436" s="53"/>
      <c r="B436" s="50"/>
      <c r="C436" s="5">
        <v>198</v>
      </c>
      <c r="D436" s="5">
        <v>200</v>
      </c>
      <c r="E436" s="2">
        <f t="shared" si="33"/>
        <v>-2</v>
      </c>
      <c r="F436" s="2">
        <f t="shared" si="34"/>
        <v>-1</v>
      </c>
      <c r="G436" s="2">
        <f t="shared" si="35"/>
        <v>2</v>
      </c>
      <c r="H436" s="2">
        <f t="shared" si="37"/>
        <v>10</v>
      </c>
      <c r="I436" s="2">
        <f t="shared" si="36"/>
        <v>-10</v>
      </c>
    </row>
    <row r="437" spans="1:9">
      <c r="A437" s="53"/>
      <c r="B437" s="50"/>
      <c r="C437" s="5">
        <v>197</v>
      </c>
      <c r="D437" s="5">
        <v>215</v>
      </c>
      <c r="E437" s="2">
        <f t="shared" si="33"/>
        <v>-18</v>
      </c>
      <c r="F437" s="2">
        <f t="shared" si="34"/>
        <v>-1</v>
      </c>
      <c r="G437" s="2">
        <f t="shared" si="35"/>
        <v>18</v>
      </c>
      <c r="H437" s="2">
        <f t="shared" si="37"/>
        <v>85</v>
      </c>
      <c r="I437" s="2">
        <f t="shared" si="36"/>
        <v>-85</v>
      </c>
    </row>
    <row r="438" spans="1:9">
      <c r="A438" s="53"/>
      <c r="B438" s="50"/>
      <c r="C438" s="5">
        <v>213</v>
      </c>
      <c r="D438" s="5">
        <v>217</v>
      </c>
      <c r="E438" s="2">
        <f t="shared" si="33"/>
        <v>-4</v>
      </c>
      <c r="F438" s="2">
        <f t="shared" si="34"/>
        <v>-1</v>
      </c>
      <c r="G438" s="2">
        <f t="shared" si="35"/>
        <v>4</v>
      </c>
      <c r="H438" s="2">
        <f t="shared" si="37"/>
        <v>35</v>
      </c>
      <c r="I438" s="2">
        <f t="shared" si="36"/>
        <v>-35</v>
      </c>
    </row>
    <row r="439" spans="1:9">
      <c r="A439" s="53"/>
      <c r="B439" s="50"/>
      <c r="C439" s="5">
        <v>202</v>
      </c>
      <c r="D439" s="5">
        <v>204</v>
      </c>
      <c r="E439" s="2">
        <f t="shared" si="33"/>
        <v>-2</v>
      </c>
      <c r="F439" s="2">
        <f t="shared" si="34"/>
        <v>-1</v>
      </c>
      <c r="G439" s="2">
        <f t="shared" si="35"/>
        <v>2</v>
      </c>
      <c r="H439" s="2">
        <f t="shared" si="37"/>
        <v>10</v>
      </c>
      <c r="I439" s="2">
        <f t="shared" si="36"/>
        <v>-10</v>
      </c>
    </row>
    <row r="440" spans="1:9">
      <c r="A440" s="53"/>
      <c r="B440" s="50"/>
      <c r="C440" s="5">
        <v>201</v>
      </c>
      <c r="D440" s="5">
        <v>211</v>
      </c>
      <c r="E440" s="2">
        <f t="shared" si="33"/>
        <v>-10</v>
      </c>
      <c r="F440" s="2">
        <f t="shared" si="34"/>
        <v>-1</v>
      </c>
      <c r="G440" s="2">
        <f t="shared" si="35"/>
        <v>10</v>
      </c>
      <c r="H440" s="2">
        <f t="shared" si="37"/>
        <v>71</v>
      </c>
      <c r="I440" s="2">
        <f t="shared" si="36"/>
        <v>-71</v>
      </c>
    </row>
    <row r="441" spans="1:9">
      <c r="A441" s="53"/>
      <c r="B441" s="50"/>
      <c r="C441" s="5">
        <v>195</v>
      </c>
      <c r="D441" s="5">
        <v>203</v>
      </c>
      <c r="E441" s="2">
        <f t="shared" si="33"/>
        <v>-8</v>
      </c>
      <c r="F441" s="2">
        <f t="shared" si="34"/>
        <v>-1</v>
      </c>
      <c r="G441" s="2">
        <f t="shared" si="35"/>
        <v>8</v>
      </c>
      <c r="H441" s="2">
        <f t="shared" si="37"/>
        <v>62</v>
      </c>
      <c r="I441" s="2">
        <f t="shared" si="36"/>
        <v>-62</v>
      </c>
    </row>
    <row r="442" spans="1:9">
      <c r="A442" s="53"/>
      <c r="B442" s="50"/>
      <c r="C442" s="5">
        <v>198</v>
      </c>
      <c r="D442" s="5">
        <v>205</v>
      </c>
      <c r="E442" s="2">
        <f t="shared" si="33"/>
        <v>-7</v>
      </c>
      <c r="F442" s="2">
        <f t="shared" si="34"/>
        <v>-1</v>
      </c>
      <c r="G442" s="2">
        <f t="shared" si="35"/>
        <v>7</v>
      </c>
      <c r="H442" s="2">
        <f t="shared" si="37"/>
        <v>56.5</v>
      </c>
      <c r="I442" s="2">
        <f t="shared" si="36"/>
        <v>-56.5</v>
      </c>
    </row>
    <row r="443" spans="1:9">
      <c r="A443" s="53"/>
      <c r="B443" s="50"/>
      <c r="C443" s="5">
        <v>199</v>
      </c>
      <c r="D443" s="5">
        <v>213</v>
      </c>
      <c r="E443" s="2">
        <f t="shared" si="33"/>
        <v>-14</v>
      </c>
      <c r="F443" s="2">
        <f t="shared" si="34"/>
        <v>-1</v>
      </c>
      <c r="G443" s="2">
        <f t="shared" si="35"/>
        <v>14</v>
      </c>
      <c r="H443" s="2">
        <f t="shared" si="37"/>
        <v>81</v>
      </c>
      <c r="I443" s="2">
        <f t="shared" si="36"/>
        <v>-81</v>
      </c>
    </row>
    <row r="444" spans="1:9">
      <c r="A444" s="53"/>
      <c r="B444" s="50"/>
      <c r="C444" s="5">
        <v>208</v>
      </c>
      <c r="D444" s="5">
        <v>215</v>
      </c>
      <c r="E444" s="2">
        <f t="shared" si="33"/>
        <v>-7</v>
      </c>
      <c r="F444" s="2">
        <f t="shared" si="34"/>
        <v>-1</v>
      </c>
      <c r="G444" s="2">
        <f t="shared" si="35"/>
        <v>7</v>
      </c>
      <c r="H444" s="2">
        <f t="shared" si="37"/>
        <v>56.5</v>
      </c>
      <c r="I444" s="2">
        <f t="shared" si="36"/>
        <v>-56.5</v>
      </c>
    </row>
    <row r="445" spans="1:9">
      <c r="A445" s="53"/>
      <c r="B445" s="50"/>
      <c r="C445" s="5">
        <v>195</v>
      </c>
      <c r="D445" s="5">
        <v>202</v>
      </c>
      <c r="E445" s="2">
        <f t="shared" si="33"/>
        <v>-7</v>
      </c>
      <c r="F445" s="2">
        <f t="shared" si="34"/>
        <v>-1</v>
      </c>
      <c r="G445" s="2">
        <f t="shared" si="35"/>
        <v>7</v>
      </c>
      <c r="H445" s="2">
        <f t="shared" si="37"/>
        <v>56.5</v>
      </c>
      <c r="I445" s="2">
        <f t="shared" si="36"/>
        <v>-56.5</v>
      </c>
    </row>
    <row r="446" spans="1:9">
      <c r="A446" s="53"/>
      <c r="B446" s="50"/>
      <c r="C446" s="5">
        <v>192</v>
      </c>
      <c r="D446" s="5">
        <v>209</v>
      </c>
      <c r="E446" s="2">
        <f t="shared" si="33"/>
        <v>-17</v>
      </c>
      <c r="F446" s="2">
        <f t="shared" si="34"/>
        <v>-1</v>
      </c>
      <c r="G446" s="2">
        <f t="shared" si="35"/>
        <v>17</v>
      </c>
      <c r="H446" s="2">
        <f t="shared" si="37"/>
        <v>84</v>
      </c>
      <c r="I446" s="2">
        <f t="shared" si="36"/>
        <v>-84</v>
      </c>
    </row>
    <row r="447" spans="1:9">
      <c r="A447" s="53"/>
      <c r="B447" s="50"/>
      <c r="C447" s="5">
        <v>198</v>
      </c>
      <c r="D447" s="5">
        <v>202</v>
      </c>
      <c r="E447" s="2">
        <f t="shared" si="33"/>
        <v>-4</v>
      </c>
      <c r="F447" s="2">
        <f t="shared" si="34"/>
        <v>-1</v>
      </c>
      <c r="G447" s="2">
        <f t="shared" si="35"/>
        <v>4</v>
      </c>
      <c r="H447" s="2">
        <f t="shared" si="37"/>
        <v>35</v>
      </c>
      <c r="I447" s="2">
        <f t="shared" si="36"/>
        <v>-35</v>
      </c>
    </row>
    <row r="448" spans="1:9">
      <c r="A448" s="53"/>
      <c r="B448" s="50"/>
      <c r="C448" s="5">
        <v>199</v>
      </c>
      <c r="D448" s="5">
        <v>210</v>
      </c>
      <c r="E448" s="2">
        <f t="shared" si="33"/>
        <v>-11</v>
      </c>
      <c r="F448" s="2">
        <f t="shared" si="34"/>
        <v>-1</v>
      </c>
      <c r="G448" s="2">
        <f t="shared" si="35"/>
        <v>11</v>
      </c>
      <c r="H448" s="2">
        <f t="shared" si="37"/>
        <v>73.5</v>
      </c>
      <c r="I448" s="2">
        <f t="shared" si="36"/>
        <v>-73.5</v>
      </c>
    </row>
    <row r="449" spans="1:9">
      <c r="A449" s="53"/>
      <c r="B449" s="50"/>
      <c r="C449" s="5">
        <v>208</v>
      </c>
      <c r="D449" s="5">
        <v>219</v>
      </c>
      <c r="E449" s="2">
        <f t="shared" si="33"/>
        <v>-11</v>
      </c>
      <c r="F449" s="2">
        <f t="shared" si="34"/>
        <v>-1</v>
      </c>
      <c r="G449" s="2">
        <f t="shared" si="35"/>
        <v>11</v>
      </c>
      <c r="H449" s="2">
        <f t="shared" si="37"/>
        <v>73.5</v>
      </c>
      <c r="I449" s="2">
        <f t="shared" si="36"/>
        <v>-73.5</v>
      </c>
    </row>
    <row r="450" spans="1:9">
      <c r="A450" s="53"/>
      <c r="B450" s="50"/>
      <c r="C450" s="5">
        <v>198</v>
      </c>
      <c r="D450" s="5">
        <v>210</v>
      </c>
      <c r="E450" s="2">
        <f t="shared" si="33"/>
        <v>-12</v>
      </c>
      <c r="F450" s="2">
        <f t="shared" si="34"/>
        <v>-1</v>
      </c>
      <c r="G450" s="2">
        <f t="shared" si="35"/>
        <v>12</v>
      </c>
      <c r="H450" s="2">
        <f t="shared" si="37"/>
        <v>76</v>
      </c>
      <c r="I450" s="2">
        <f t="shared" si="36"/>
        <v>-76</v>
      </c>
    </row>
    <row r="451" spans="1:9">
      <c r="A451" s="54"/>
      <c r="B451" s="51"/>
      <c r="C451" s="5">
        <v>200</v>
      </c>
      <c r="D451" s="5">
        <v>204</v>
      </c>
      <c r="E451" s="2">
        <f t="shared" ref="E451" si="38">C451-D451</f>
        <v>-4</v>
      </c>
      <c r="F451" s="2">
        <f t="shared" ref="F451" si="39">IF(C451&gt;D451,1,IF(C451&lt;D451,-1,"na"))</f>
        <v>-1</v>
      </c>
      <c r="G451" s="2">
        <f t="shared" ref="G451" si="40">IF(ABS(E451)=0,"na",ABS(E451))</f>
        <v>4</v>
      </c>
      <c r="H451" s="2">
        <f t="shared" si="37"/>
        <v>35</v>
      </c>
      <c r="I451" s="2">
        <f t="shared" ref="I451" si="41">IF(F451="na","na",F451*H451)</f>
        <v>-35</v>
      </c>
    </row>
  </sheetData>
  <mergeCells count="26">
    <mergeCell ref="A92:A181"/>
    <mergeCell ref="B92:B121"/>
    <mergeCell ref="B122:B151"/>
    <mergeCell ref="B152:B181"/>
    <mergeCell ref="A362:A451"/>
    <mergeCell ref="B362:B391"/>
    <mergeCell ref="B392:B421"/>
    <mergeCell ref="B422:B451"/>
    <mergeCell ref="A182:A271"/>
    <mergeCell ref="B182:B211"/>
    <mergeCell ref="B212:B241"/>
    <mergeCell ref="B242:B271"/>
    <mergeCell ref="A272:A361"/>
    <mergeCell ref="B272:B301"/>
    <mergeCell ref="B302:B331"/>
    <mergeCell ref="B332:B361"/>
    <mergeCell ref="T9:X9"/>
    <mergeCell ref="A2:A91"/>
    <mergeCell ref="B2:B31"/>
    <mergeCell ref="B32:B61"/>
    <mergeCell ref="B62:B91"/>
    <mergeCell ref="M50:X50"/>
    <mergeCell ref="M40:X40"/>
    <mergeCell ref="M30:X30"/>
    <mergeCell ref="M10:X10"/>
    <mergeCell ref="M20:X2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1"/>
  <sheetViews>
    <sheetView topLeftCell="G2" workbookViewId="0">
      <selection activeCell="R2" sqref="R2"/>
    </sheetView>
  </sheetViews>
  <sheetFormatPr defaultRowHeight="14.4"/>
  <cols>
    <col min="1" max="2" width="9.33203125" style="2"/>
    <col min="3" max="3" width="15.44140625" customWidth="1"/>
    <col min="4" max="4" width="12.33203125" customWidth="1"/>
    <col min="5" max="9" width="15.44140625" style="2" customWidth="1"/>
    <col min="11" max="11" width="13.5546875" customWidth="1"/>
    <col min="12" max="12" width="11.44140625" style="2" customWidth="1"/>
    <col min="18" max="18" width="12.77734375" style="34" customWidth="1"/>
    <col min="19" max="19" width="14.21875" style="34" customWidth="1"/>
  </cols>
  <sheetData>
    <row r="1" spans="1:24">
      <c r="A1" s="2" t="s">
        <v>0</v>
      </c>
      <c r="B1" s="2" t="s">
        <v>1</v>
      </c>
      <c r="C1" s="2" t="s">
        <v>30</v>
      </c>
      <c r="D1" s="1" t="s">
        <v>28</v>
      </c>
      <c r="E1" s="2" t="s">
        <v>31</v>
      </c>
      <c r="F1" s="2" t="s">
        <v>32</v>
      </c>
      <c r="G1" s="2" t="s">
        <v>33</v>
      </c>
      <c r="H1" s="2" t="s">
        <v>34</v>
      </c>
      <c r="I1" s="2" t="s">
        <v>35</v>
      </c>
    </row>
    <row r="2" spans="1:24" ht="15" customHeight="1">
      <c r="A2" s="56">
        <v>100</v>
      </c>
      <c r="B2" s="47" t="s">
        <v>11</v>
      </c>
      <c r="C2" s="3">
        <v>58</v>
      </c>
      <c r="D2" s="3">
        <v>58</v>
      </c>
      <c r="E2" s="2">
        <f>C2-D2</f>
        <v>0</v>
      </c>
      <c r="F2" s="2" t="str">
        <f>IF(C2&gt;D2,1,IF(C2&lt;D2,-1,"na"))</f>
        <v>na</v>
      </c>
      <c r="G2" s="2" t="str">
        <f>IF(ABS(E2)=0,"na",ABS(E2))</f>
        <v>na</v>
      </c>
      <c r="H2" s="2" t="str">
        <f>IF(G2="na","na",_xlfn.RANK.AVG(G2,$G$2:$G$91,1))</f>
        <v>na</v>
      </c>
      <c r="I2" s="2" t="str">
        <f>IF(F2="na","na",F2*H2)</f>
        <v>na</v>
      </c>
      <c r="K2" s="29" t="s">
        <v>59</v>
      </c>
      <c r="L2" s="7" t="s">
        <v>36</v>
      </c>
      <c r="M2" s="61" t="s">
        <v>37</v>
      </c>
      <c r="N2" s="61"/>
      <c r="O2" s="61"/>
      <c r="P2" s="61"/>
      <c r="Q2" s="61"/>
      <c r="R2" s="34">
        <f>SUMIF(I2:I91,"&gt;0",I2:I91)</f>
        <v>96</v>
      </c>
    </row>
    <row r="3" spans="1:24" ht="15" customHeight="1">
      <c r="A3" s="57"/>
      <c r="B3" s="48"/>
      <c r="C3" s="3">
        <v>58</v>
      </c>
      <c r="D3" s="3">
        <v>58</v>
      </c>
      <c r="E3" s="2">
        <f t="shared" ref="E3:E66" si="0">C3-D3</f>
        <v>0</v>
      </c>
      <c r="F3" s="2" t="str">
        <f t="shared" ref="F3:F66" si="1">IF(C3&gt;D3,1,IF(C3&lt;D3,-1,"na"))</f>
        <v>na</v>
      </c>
      <c r="G3" s="2" t="str">
        <f t="shared" ref="G3:G66" si="2">IF(ABS(E3)=0,"na",ABS(E3))</f>
        <v>na</v>
      </c>
      <c r="H3" s="2" t="str">
        <f t="shared" ref="H3:H66" si="3">IF(G3="na","na",_xlfn.RANK.AVG(G3,$G$2:$G$91,1))</f>
        <v>na</v>
      </c>
      <c r="I3" s="2" t="str">
        <f t="shared" ref="I3:I66" si="4">IF(F3="na","na",F3*H3)</f>
        <v>na</v>
      </c>
      <c r="K3" s="29" t="s">
        <v>54</v>
      </c>
      <c r="L3" s="2" t="s">
        <v>38</v>
      </c>
      <c r="M3" s="61" t="s">
        <v>39</v>
      </c>
      <c r="N3" s="61"/>
      <c r="O3" s="61"/>
      <c r="P3" s="61"/>
      <c r="Q3" s="61"/>
      <c r="R3" s="34">
        <f>SUMIF(I2:I91,"&lt;0",I2:I91)</f>
        <v>-369</v>
      </c>
    </row>
    <row r="4" spans="1:24" ht="15" customHeight="1">
      <c r="A4" s="57"/>
      <c r="B4" s="48"/>
      <c r="C4" s="3">
        <v>57</v>
      </c>
      <c r="D4" s="3">
        <v>58</v>
      </c>
      <c r="E4" s="2">
        <f t="shared" si="0"/>
        <v>-1</v>
      </c>
      <c r="F4" s="2">
        <f t="shared" si="1"/>
        <v>-1</v>
      </c>
      <c r="G4" s="2">
        <f t="shared" si="2"/>
        <v>1</v>
      </c>
      <c r="H4" s="2">
        <f t="shared" si="3"/>
        <v>13.5</v>
      </c>
      <c r="I4" s="2">
        <f t="shared" si="4"/>
        <v>-13.5</v>
      </c>
      <c r="K4" s="29" t="s">
        <v>56</v>
      </c>
      <c r="M4" s="61" t="s">
        <v>40</v>
      </c>
      <c r="N4" s="61"/>
      <c r="O4" s="61"/>
      <c r="P4" s="61"/>
      <c r="Q4" s="61"/>
      <c r="R4" s="34">
        <f>MIN(ABS(R2),ABS(R3))</f>
        <v>96</v>
      </c>
      <c r="S4" s="34">
        <f>IF(R4=R2,1,-1)</f>
        <v>1</v>
      </c>
    </row>
    <row r="5" spans="1:24" ht="15" customHeight="1">
      <c r="A5" s="57"/>
      <c r="B5" s="48"/>
      <c r="C5" s="3">
        <v>63</v>
      </c>
      <c r="D5" s="3">
        <v>62</v>
      </c>
      <c r="E5" s="2">
        <f t="shared" si="0"/>
        <v>1</v>
      </c>
      <c r="F5" s="2">
        <f t="shared" si="1"/>
        <v>1</v>
      </c>
      <c r="G5" s="2">
        <f t="shared" si="2"/>
        <v>1</v>
      </c>
      <c r="H5" s="2">
        <f t="shared" si="3"/>
        <v>13.5</v>
      </c>
      <c r="I5" s="2">
        <f t="shared" si="4"/>
        <v>13.5</v>
      </c>
      <c r="M5" s="61" t="s">
        <v>41</v>
      </c>
      <c r="N5" s="61"/>
      <c r="O5" s="61"/>
      <c r="P5" s="61"/>
      <c r="Q5" s="61"/>
      <c r="R5" s="34">
        <f>COUNTIF(F2:F91,"&lt;&gt;"&amp;"na")</f>
        <v>30</v>
      </c>
    </row>
    <row r="6" spans="1:24" ht="15" customHeight="1">
      <c r="A6" s="57"/>
      <c r="B6" s="48"/>
      <c r="C6" s="3">
        <v>55</v>
      </c>
      <c r="D6" s="3">
        <v>55</v>
      </c>
      <c r="E6" s="2">
        <f t="shared" si="0"/>
        <v>0</v>
      </c>
      <c r="F6" s="2" t="str">
        <f t="shared" si="1"/>
        <v>na</v>
      </c>
      <c r="G6" s="2" t="str">
        <f t="shared" si="2"/>
        <v>na</v>
      </c>
      <c r="H6" s="2" t="str">
        <f t="shared" si="3"/>
        <v>na</v>
      </c>
      <c r="I6" s="2" t="str">
        <f t="shared" si="4"/>
        <v>na</v>
      </c>
      <c r="K6" s="29" t="s">
        <v>60</v>
      </c>
      <c r="M6" s="61" t="s">
        <v>42</v>
      </c>
      <c r="N6" s="61"/>
      <c r="O6" s="61"/>
      <c r="P6" s="61"/>
      <c r="Q6" s="61"/>
      <c r="R6" s="34">
        <f>(R4-0.25*R5*(R5+1))/(SQRT((1/24)*R5*(R5+1)*(2*R5+1)))*-1</f>
        <v>2.8075783219430455</v>
      </c>
    </row>
    <row r="7" spans="1:24" ht="15" customHeight="1">
      <c r="A7" s="57"/>
      <c r="B7" s="48"/>
      <c r="C7" s="3">
        <v>58</v>
      </c>
      <c r="D7" s="3">
        <v>59</v>
      </c>
      <c r="E7" s="2">
        <f t="shared" si="0"/>
        <v>-1</v>
      </c>
      <c r="F7" s="2">
        <f t="shared" si="1"/>
        <v>-1</v>
      </c>
      <c r="G7" s="2">
        <f t="shared" si="2"/>
        <v>1</v>
      </c>
      <c r="H7" s="2">
        <f t="shared" si="3"/>
        <v>13.5</v>
      </c>
      <c r="I7" s="2">
        <f t="shared" si="4"/>
        <v>-13.5</v>
      </c>
      <c r="K7" s="29" t="s">
        <v>54</v>
      </c>
      <c r="M7" s="8" t="s">
        <v>43</v>
      </c>
      <c r="N7" s="8"/>
      <c r="O7" s="8"/>
      <c r="P7" s="8"/>
      <c r="Q7" s="8"/>
      <c r="R7" s="34">
        <v>0.05</v>
      </c>
    </row>
    <row r="8" spans="1:24" ht="15" customHeight="1">
      <c r="A8" s="57"/>
      <c r="B8" s="48"/>
      <c r="C8" s="3">
        <v>55</v>
      </c>
      <c r="D8" s="3">
        <v>55</v>
      </c>
      <c r="E8" s="2">
        <f t="shared" si="0"/>
        <v>0</v>
      </c>
      <c r="F8" s="2" t="str">
        <f t="shared" si="1"/>
        <v>na</v>
      </c>
      <c r="G8" s="2" t="str">
        <f t="shared" si="2"/>
        <v>na</v>
      </c>
      <c r="H8" s="2" t="str">
        <f t="shared" si="3"/>
        <v>na</v>
      </c>
      <c r="I8" s="2" t="str">
        <f t="shared" si="4"/>
        <v>na</v>
      </c>
      <c r="K8" s="29" t="s">
        <v>55</v>
      </c>
      <c r="M8" s="61" t="s">
        <v>58</v>
      </c>
      <c r="N8" s="61"/>
      <c r="O8" s="61"/>
      <c r="P8" s="61"/>
      <c r="Q8" s="61"/>
      <c r="R8" s="39">
        <f>_xlfn.NORM.DIST(R6,0,1,TRUE)</f>
        <v>0.99750422299381492</v>
      </c>
      <c r="S8" s="39">
        <f>1-R8</f>
        <v>2.4957770061850848E-3</v>
      </c>
    </row>
    <row r="9" spans="1:24" ht="16.5" customHeight="1">
      <c r="A9" s="57"/>
      <c r="B9" s="48"/>
      <c r="C9" s="3">
        <v>61</v>
      </c>
      <c r="D9" s="3">
        <v>61</v>
      </c>
      <c r="E9" s="2">
        <f t="shared" si="0"/>
        <v>0</v>
      </c>
      <c r="F9" s="2" t="str">
        <f t="shared" si="1"/>
        <v>na</v>
      </c>
      <c r="G9" s="2" t="str">
        <f t="shared" si="2"/>
        <v>na</v>
      </c>
      <c r="H9" s="2" t="str">
        <f t="shared" si="3"/>
        <v>na</v>
      </c>
      <c r="I9" s="2" t="str">
        <f t="shared" si="4"/>
        <v>na</v>
      </c>
      <c r="K9" s="9"/>
      <c r="M9" s="8" t="s">
        <v>44</v>
      </c>
      <c r="N9" s="8"/>
      <c r="O9" s="8"/>
      <c r="P9" s="8"/>
      <c r="Q9" s="8"/>
      <c r="R9" s="35" t="str">
        <f>IF(R8&lt;=R7,"t1:Reject H_0","t1:Accept H_0")</f>
        <v>t1:Accept H_0</v>
      </c>
      <c r="S9" s="36" t="str">
        <f>IF(S8&lt;=R7,"t2:Reject H_0","t2:Accept H_0")</f>
        <v>t2:Reject H_0</v>
      </c>
      <c r="T9" s="59"/>
      <c r="U9" s="59"/>
      <c r="V9" s="59"/>
      <c r="W9" s="59"/>
      <c r="X9" s="59"/>
    </row>
    <row r="10" spans="1:24" ht="16.5" customHeight="1">
      <c r="A10" s="57"/>
      <c r="B10" s="48"/>
      <c r="C10" s="3">
        <v>64</v>
      </c>
      <c r="D10" s="3">
        <v>64</v>
      </c>
      <c r="E10" s="2">
        <f t="shared" si="0"/>
        <v>0</v>
      </c>
      <c r="F10" s="2" t="str">
        <f t="shared" si="1"/>
        <v>na</v>
      </c>
      <c r="G10" s="2" t="str">
        <f t="shared" si="2"/>
        <v>na</v>
      </c>
      <c r="H10" s="2" t="str">
        <f t="shared" si="3"/>
        <v>na</v>
      </c>
      <c r="I10" s="2" t="str">
        <f t="shared" si="4"/>
        <v>na</v>
      </c>
      <c r="K10" s="9"/>
      <c r="M10" s="60" t="s">
        <v>62</v>
      </c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</row>
    <row r="11" spans="1:24" ht="16.5" customHeight="1">
      <c r="A11" s="57"/>
      <c r="B11" s="48"/>
      <c r="C11" s="3">
        <v>63</v>
      </c>
      <c r="D11" s="3">
        <v>63</v>
      </c>
      <c r="E11" s="2">
        <f t="shared" si="0"/>
        <v>0</v>
      </c>
      <c r="F11" s="2" t="str">
        <f t="shared" si="1"/>
        <v>na</v>
      </c>
      <c r="G11" s="2" t="str">
        <f t="shared" si="2"/>
        <v>na</v>
      </c>
      <c r="H11" s="2" t="str">
        <f t="shared" si="3"/>
        <v>na</v>
      </c>
      <c r="I11" s="2" t="str">
        <f t="shared" si="4"/>
        <v>na</v>
      </c>
      <c r="K11" s="9"/>
    </row>
    <row r="12" spans="1:24" ht="16.5" customHeight="1">
      <c r="A12" s="57"/>
      <c r="B12" s="48"/>
      <c r="C12" s="3">
        <v>60</v>
      </c>
      <c r="D12" s="3">
        <v>60</v>
      </c>
      <c r="E12" s="2">
        <f t="shared" si="0"/>
        <v>0</v>
      </c>
      <c r="F12" s="2" t="str">
        <f t="shared" si="1"/>
        <v>na</v>
      </c>
      <c r="G12" s="2" t="str">
        <f t="shared" si="2"/>
        <v>na</v>
      </c>
      <c r="H12" s="2" t="str">
        <f t="shared" si="3"/>
        <v>na</v>
      </c>
      <c r="I12" s="2" t="str">
        <f t="shared" si="4"/>
        <v>na</v>
      </c>
      <c r="K12" s="9"/>
      <c r="L12" s="7" t="s">
        <v>45</v>
      </c>
      <c r="M12" s="61" t="s">
        <v>37</v>
      </c>
      <c r="N12" s="61"/>
      <c r="O12" s="61"/>
      <c r="P12" s="61"/>
      <c r="Q12" s="61"/>
      <c r="R12" s="34">
        <f>SUMIF(I92:I181,"&gt;0",I92:I181)</f>
        <v>404.5</v>
      </c>
    </row>
    <row r="13" spans="1:24" ht="16.5" customHeight="1">
      <c r="A13" s="57"/>
      <c r="B13" s="48"/>
      <c r="C13" s="3">
        <v>63</v>
      </c>
      <c r="D13" s="3">
        <v>63</v>
      </c>
      <c r="E13" s="2">
        <f t="shared" si="0"/>
        <v>0</v>
      </c>
      <c r="F13" s="2" t="str">
        <f t="shared" si="1"/>
        <v>na</v>
      </c>
      <c r="G13" s="2" t="str">
        <f t="shared" si="2"/>
        <v>na</v>
      </c>
      <c r="H13" s="2" t="str">
        <f t="shared" si="3"/>
        <v>na</v>
      </c>
      <c r="I13" s="2" t="str">
        <f t="shared" si="4"/>
        <v>na</v>
      </c>
      <c r="K13" s="9"/>
      <c r="L13" s="2" t="s">
        <v>46</v>
      </c>
      <c r="M13" s="61" t="s">
        <v>39</v>
      </c>
      <c r="N13" s="61"/>
      <c r="O13" s="61"/>
      <c r="P13" s="61"/>
      <c r="Q13" s="61"/>
      <c r="R13" s="34">
        <f>SUMIF(I92:I181,"&lt;0",I92:I181)</f>
        <v>-1191.5</v>
      </c>
    </row>
    <row r="14" spans="1:24" ht="15" customHeight="1">
      <c r="A14" s="57"/>
      <c r="B14" s="48"/>
      <c r="C14" s="3">
        <v>60</v>
      </c>
      <c r="D14" s="3">
        <v>60</v>
      </c>
      <c r="E14" s="2">
        <f t="shared" si="0"/>
        <v>0</v>
      </c>
      <c r="F14" s="2" t="str">
        <f t="shared" si="1"/>
        <v>na</v>
      </c>
      <c r="G14" s="2" t="str">
        <f t="shared" si="2"/>
        <v>na</v>
      </c>
      <c r="H14" s="2" t="str">
        <f t="shared" si="3"/>
        <v>na</v>
      </c>
      <c r="I14" s="2" t="str">
        <f t="shared" si="4"/>
        <v>na</v>
      </c>
      <c r="M14" s="61" t="s">
        <v>40</v>
      </c>
      <c r="N14" s="61"/>
      <c r="O14" s="61"/>
      <c r="P14" s="61"/>
      <c r="Q14" s="61"/>
      <c r="R14" s="34">
        <f>MIN(ABS(R12),ABS(R13))</f>
        <v>404.5</v>
      </c>
      <c r="S14" s="34">
        <f>IF(R14=R12,1,-1)</f>
        <v>1</v>
      </c>
    </row>
    <row r="15" spans="1:24" ht="15" customHeight="1">
      <c r="A15" s="57"/>
      <c r="B15" s="48"/>
      <c r="C15" s="3">
        <v>58</v>
      </c>
      <c r="D15" s="3">
        <v>58</v>
      </c>
      <c r="E15" s="2">
        <f t="shared" si="0"/>
        <v>0</v>
      </c>
      <c r="F15" s="2" t="str">
        <f t="shared" si="1"/>
        <v>na</v>
      </c>
      <c r="G15" s="2" t="str">
        <f t="shared" si="2"/>
        <v>na</v>
      </c>
      <c r="H15" s="2" t="str">
        <f t="shared" si="3"/>
        <v>na</v>
      </c>
      <c r="I15" s="2" t="str">
        <f t="shared" si="4"/>
        <v>na</v>
      </c>
      <c r="M15" s="61" t="s">
        <v>41</v>
      </c>
      <c r="N15" s="61"/>
      <c r="O15" s="61"/>
      <c r="P15" s="61"/>
      <c r="Q15" s="61"/>
      <c r="R15" s="34">
        <f>COUNTIF(F92:F181,"&lt;&gt;"&amp;"na")</f>
        <v>56</v>
      </c>
    </row>
    <row r="16" spans="1:24" ht="15" customHeight="1">
      <c r="A16" s="57"/>
      <c r="B16" s="48"/>
      <c r="C16" s="3">
        <v>62</v>
      </c>
      <c r="D16" s="3">
        <v>62</v>
      </c>
      <c r="E16" s="2">
        <f t="shared" si="0"/>
        <v>0</v>
      </c>
      <c r="F16" s="2" t="str">
        <f t="shared" si="1"/>
        <v>na</v>
      </c>
      <c r="G16" s="2" t="str">
        <f t="shared" si="2"/>
        <v>na</v>
      </c>
      <c r="H16" s="2" t="str">
        <f t="shared" si="3"/>
        <v>na</v>
      </c>
      <c r="I16" s="2" t="str">
        <f t="shared" si="4"/>
        <v>na</v>
      </c>
      <c r="M16" s="61" t="s">
        <v>42</v>
      </c>
      <c r="N16" s="61"/>
      <c r="O16" s="61"/>
      <c r="P16" s="61"/>
      <c r="Q16" s="61"/>
      <c r="R16" s="34">
        <f>(R14-0.25*R15*(R15+1))/(SQRT((1/24)*R15*(R15+1)*(2*R15+1)))*-1</f>
        <v>3.2098127252307567</v>
      </c>
    </row>
    <row r="17" spans="1:24" ht="15" customHeight="1">
      <c r="A17" s="57"/>
      <c r="B17" s="48"/>
      <c r="C17" s="3">
        <v>57</v>
      </c>
      <c r="D17" s="3">
        <v>58</v>
      </c>
      <c r="E17" s="2">
        <f t="shared" si="0"/>
        <v>-1</v>
      </c>
      <c r="F17" s="2">
        <f t="shared" si="1"/>
        <v>-1</v>
      </c>
      <c r="G17" s="2">
        <f t="shared" si="2"/>
        <v>1</v>
      </c>
      <c r="H17" s="2">
        <f t="shared" si="3"/>
        <v>13.5</v>
      </c>
      <c r="I17" s="2">
        <f t="shared" si="4"/>
        <v>-13.5</v>
      </c>
      <c r="M17" s="8" t="s">
        <v>43</v>
      </c>
      <c r="N17" s="8"/>
      <c r="O17" s="8"/>
      <c r="P17" s="8"/>
      <c r="Q17" s="8"/>
      <c r="R17" s="34">
        <v>0.05</v>
      </c>
    </row>
    <row r="18" spans="1:24" ht="15" customHeight="1">
      <c r="A18" s="57"/>
      <c r="B18" s="48"/>
      <c r="C18" s="3">
        <v>60</v>
      </c>
      <c r="D18" s="3">
        <v>60</v>
      </c>
      <c r="E18" s="2">
        <f t="shared" si="0"/>
        <v>0</v>
      </c>
      <c r="F18" s="2" t="str">
        <f t="shared" si="1"/>
        <v>na</v>
      </c>
      <c r="G18" s="2" t="str">
        <f t="shared" si="2"/>
        <v>na</v>
      </c>
      <c r="H18" s="2" t="str">
        <f t="shared" si="3"/>
        <v>na</v>
      </c>
      <c r="I18" s="2" t="str">
        <f t="shared" si="4"/>
        <v>na</v>
      </c>
      <c r="M18" s="61" t="s">
        <v>58</v>
      </c>
      <c r="N18" s="61"/>
      <c r="O18" s="61"/>
      <c r="P18" s="61"/>
      <c r="Q18" s="61"/>
      <c r="R18" s="39">
        <f>_xlfn.NORM.DIST(R16,0,1,TRUE)</f>
        <v>0.99933589261178868</v>
      </c>
      <c r="S18" s="39">
        <f>1-R18</f>
        <v>6.6410738821132131E-4</v>
      </c>
    </row>
    <row r="19" spans="1:24" ht="15" customHeight="1">
      <c r="A19" s="57"/>
      <c r="B19" s="48"/>
      <c r="C19" s="3">
        <v>51</v>
      </c>
      <c r="D19" s="3">
        <v>52</v>
      </c>
      <c r="E19" s="2">
        <f t="shared" si="0"/>
        <v>-1</v>
      </c>
      <c r="F19" s="2">
        <f t="shared" si="1"/>
        <v>-1</v>
      </c>
      <c r="G19" s="2">
        <f t="shared" si="2"/>
        <v>1</v>
      </c>
      <c r="H19" s="2">
        <f t="shared" si="3"/>
        <v>13.5</v>
      </c>
      <c r="I19" s="2">
        <f t="shared" si="4"/>
        <v>-13.5</v>
      </c>
      <c r="M19" s="8" t="s">
        <v>44</v>
      </c>
      <c r="N19" s="8"/>
      <c r="O19" s="8"/>
      <c r="P19" s="8"/>
      <c r="Q19" s="8"/>
      <c r="R19" s="35" t="str">
        <f>IF(R18&lt;=R17,"t1:Reject H_0","t1:Accept H_0")</f>
        <v>t1:Accept H_0</v>
      </c>
      <c r="S19" s="36" t="str">
        <f>IF(S18&lt;=R17,"t2:Reject H_0","t2:Accept H_0")</f>
        <v>t2:Reject H_0</v>
      </c>
      <c r="T19" s="59"/>
      <c r="U19" s="59"/>
      <c r="V19" s="59"/>
      <c r="W19" s="59"/>
      <c r="X19" s="59"/>
    </row>
    <row r="20" spans="1:24" ht="15" customHeight="1">
      <c r="A20" s="57"/>
      <c r="B20" s="48"/>
      <c r="C20" s="3">
        <v>60</v>
      </c>
      <c r="D20" s="3">
        <v>60</v>
      </c>
      <c r="E20" s="2">
        <f t="shared" si="0"/>
        <v>0</v>
      </c>
      <c r="F20" s="2" t="str">
        <f t="shared" si="1"/>
        <v>na</v>
      </c>
      <c r="G20" s="2" t="str">
        <f t="shared" si="2"/>
        <v>na</v>
      </c>
      <c r="H20" s="2" t="str">
        <f t="shared" si="3"/>
        <v>na</v>
      </c>
      <c r="I20" s="2" t="str">
        <f t="shared" si="4"/>
        <v>na</v>
      </c>
      <c r="M20" s="60" t="s">
        <v>62</v>
      </c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spans="1:24" ht="15" customHeight="1">
      <c r="A21" s="57"/>
      <c r="B21" s="48"/>
      <c r="C21" s="3">
        <v>61</v>
      </c>
      <c r="D21" s="3">
        <v>61</v>
      </c>
      <c r="E21" s="2">
        <f t="shared" si="0"/>
        <v>0</v>
      </c>
      <c r="F21" s="2" t="str">
        <f t="shared" si="1"/>
        <v>na</v>
      </c>
      <c r="G21" s="2" t="str">
        <f t="shared" si="2"/>
        <v>na</v>
      </c>
      <c r="H21" s="2" t="str">
        <f t="shared" si="3"/>
        <v>na</v>
      </c>
      <c r="I21" s="2" t="str">
        <f t="shared" si="4"/>
        <v>na</v>
      </c>
    </row>
    <row r="22" spans="1:24" ht="15" customHeight="1">
      <c r="A22" s="57"/>
      <c r="B22" s="48"/>
      <c r="C22" s="3">
        <v>59</v>
      </c>
      <c r="D22" s="3">
        <v>58</v>
      </c>
      <c r="E22" s="2">
        <f t="shared" si="0"/>
        <v>1</v>
      </c>
      <c r="F22" s="2">
        <f t="shared" si="1"/>
        <v>1</v>
      </c>
      <c r="G22" s="2">
        <f t="shared" si="2"/>
        <v>1</v>
      </c>
      <c r="H22" s="2">
        <f t="shared" si="3"/>
        <v>13.5</v>
      </c>
      <c r="I22" s="2">
        <f t="shared" si="4"/>
        <v>13.5</v>
      </c>
      <c r="L22" s="7" t="s">
        <v>47</v>
      </c>
      <c r="M22" s="61" t="s">
        <v>37</v>
      </c>
      <c r="N22" s="61"/>
      <c r="O22" s="61"/>
      <c r="P22" s="61"/>
      <c r="Q22" s="61"/>
      <c r="R22" s="34">
        <f>SUMIF(I182:I271,"&gt;0",I182:I271)</f>
        <v>440</v>
      </c>
    </row>
    <row r="23" spans="1:24" ht="15" customHeight="1">
      <c r="A23" s="57"/>
      <c r="B23" s="48"/>
      <c r="C23" s="3">
        <v>60</v>
      </c>
      <c r="D23" s="3">
        <v>60</v>
      </c>
      <c r="E23" s="2">
        <f t="shared" si="0"/>
        <v>0</v>
      </c>
      <c r="F23" s="2" t="str">
        <f t="shared" si="1"/>
        <v>na</v>
      </c>
      <c r="G23" s="2" t="str">
        <f t="shared" si="2"/>
        <v>na</v>
      </c>
      <c r="H23" s="2" t="str">
        <f t="shared" si="3"/>
        <v>na</v>
      </c>
      <c r="I23" s="2" t="str">
        <f t="shared" si="4"/>
        <v>na</v>
      </c>
      <c r="L23" s="2" t="s">
        <v>48</v>
      </c>
      <c r="M23" s="61" t="s">
        <v>39</v>
      </c>
      <c r="N23" s="61"/>
      <c r="O23" s="61"/>
      <c r="P23" s="61"/>
      <c r="Q23" s="61"/>
      <c r="R23" s="34">
        <f>SUMIF(I182:I271,"&lt;0",I182:I271)</f>
        <v>-1513</v>
      </c>
    </row>
    <row r="24" spans="1:24" ht="15" customHeight="1">
      <c r="A24" s="57"/>
      <c r="B24" s="48"/>
      <c r="C24" s="3">
        <v>61</v>
      </c>
      <c r="D24" s="3">
        <v>61</v>
      </c>
      <c r="E24" s="2">
        <f t="shared" si="0"/>
        <v>0</v>
      </c>
      <c r="F24" s="2" t="str">
        <f t="shared" si="1"/>
        <v>na</v>
      </c>
      <c r="G24" s="2" t="str">
        <f t="shared" si="2"/>
        <v>na</v>
      </c>
      <c r="H24" s="2" t="str">
        <f t="shared" si="3"/>
        <v>na</v>
      </c>
      <c r="I24" s="2" t="str">
        <f t="shared" si="4"/>
        <v>na</v>
      </c>
      <c r="M24" s="61" t="s">
        <v>40</v>
      </c>
      <c r="N24" s="61"/>
      <c r="O24" s="61"/>
      <c r="P24" s="61"/>
      <c r="Q24" s="61"/>
      <c r="R24" s="34">
        <f>MIN(ABS(R22),ABS(R23))</f>
        <v>440</v>
      </c>
      <c r="S24" s="34">
        <f>IF(R24=R22,1,-1)</f>
        <v>1</v>
      </c>
    </row>
    <row r="25" spans="1:24" ht="15" customHeight="1">
      <c r="A25" s="57"/>
      <c r="B25" s="48"/>
      <c r="C25" s="3">
        <v>55</v>
      </c>
      <c r="D25" s="3">
        <v>55</v>
      </c>
      <c r="E25" s="2">
        <f t="shared" si="0"/>
        <v>0</v>
      </c>
      <c r="F25" s="2" t="str">
        <f t="shared" si="1"/>
        <v>na</v>
      </c>
      <c r="G25" s="2" t="str">
        <f t="shared" si="2"/>
        <v>na</v>
      </c>
      <c r="H25" s="2" t="str">
        <f t="shared" si="3"/>
        <v>na</v>
      </c>
      <c r="I25" s="2" t="str">
        <f t="shared" si="4"/>
        <v>na</v>
      </c>
      <c r="M25" s="61" t="s">
        <v>41</v>
      </c>
      <c r="N25" s="61"/>
      <c r="O25" s="61"/>
      <c r="P25" s="61"/>
      <c r="Q25" s="61"/>
      <c r="R25" s="34">
        <f>COUNTIF(F182:F271,"&lt;&gt;"&amp;"na")</f>
        <v>62</v>
      </c>
    </row>
    <row r="26" spans="1:24" ht="15" customHeight="1">
      <c r="A26" s="57"/>
      <c r="B26" s="48"/>
      <c r="C26" s="3">
        <v>57</v>
      </c>
      <c r="D26" s="3">
        <v>57</v>
      </c>
      <c r="E26" s="2">
        <f t="shared" si="0"/>
        <v>0</v>
      </c>
      <c r="F26" s="2" t="str">
        <f t="shared" si="1"/>
        <v>na</v>
      </c>
      <c r="G26" s="2" t="str">
        <f t="shared" si="2"/>
        <v>na</v>
      </c>
      <c r="H26" s="2" t="str">
        <f t="shared" si="3"/>
        <v>na</v>
      </c>
      <c r="I26" s="2" t="str">
        <f t="shared" si="4"/>
        <v>na</v>
      </c>
      <c r="M26" s="61" t="s">
        <v>42</v>
      </c>
      <c r="N26" s="61"/>
      <c r="O26" s="61"/>
      <c r="P26" s="61"/>
      <c r="Q26" s="61"/>
      <c r="R26" s="34">
        <f>(R24-0.25*R25*(R25+1))/(SQRT((1/24)*R25*(R25+1)*(2*R25+1)))*S24*-1</f>
        <v>3.7614407149282738</v>
      </c>
    </row>
    <row r="27" spans="1:24" ht="15" customHeight="1">
      <c r="A27" s="57"/>
      <c r="B27" s="48"/>
      <c r="C27" s="3">
        <v>62</v>
      </c>
      <c r="D27" s="3">
        <v>62</v>
      </c>
      <c r="E27" s="2">
        <f t="shared" si="0"/>
        <v>0</v>
      </c>
      <c r="F27" s="2" t="str">
        <f t="shared" si="1"/>
        <v>na</v>
      </c>
      <c r="G27" s="2" t="str">
        <f t="shared" si="2"/>
        <v>na</v>
      </c>
      <c r="H27" s="2" t="str">
        <f t="shared" si="3"/>
        <v>na</v>
      </c>
      <c r="I27" s="2" t="str">
        <f t="shared" si="4"/>
        <v>na</v>
      </c>
      <c r="M27" s="8" t="s">
        <v>43</v>
      </c>
      <c r="N27" s="8"/>
      <c r="O27" s="8"/>
      <c r="P27" s="8"/>
      <c r="Q27" s="8"/>
      <c r="R27" s="34">
        <v>0.05</v>
      </c>
    </row>
    <row r="28" spans="1:24" ht="15" customHeight="1">
      <c r="A28" s="57"/>
      <c r="B28" s="48"/>
      <c r="C28" s="3">
        <v>58</v>
      </c>
      <c r="D28" s="3">
        <v>58</v>
      </c>
      <c r="E28" s="2">
        <f t="shared" si="0"/>
        <v>0</v>
      </c>
      <c r="F28" s="2" t="str">
        <f t="shared" si="1"/>
        <v>na</v>
      </c>
      <c r="G28" s="2" t="str">
        <f t="shared" si="2"/>
        <v>na</v>
      </c>
      <c r="H28" s="2" t="str">
        <f t="shared" si="3"/>
        <v>na</v>
      </c>
      <c r="I28" s="2" t="str">
        <f t="shared" si="4"/>
        <v>na</v>
      </c>
      <c r="M28" s="61" t="s">
        <v>58</v>
      </c>
      <c r="N28" s="61"/>
      <c r="O28" s="61"/>
      <c r="P28" s="61"/>
      <c r="Q28" s="61"/>
      <c r="R28" s="39">
        <f>_xlfn.NORM.DIST(R26,0,1,TRUE)</f>
        <v>0.99991553126705424</v>
      </c>
      <c r="S28" s="39">
        <f>1-R28</f>
        <v>8.4468732945763847E-5</v>
      </c>
    </row>
    <row r="29" spans="1:24" ht="15" customHeight="1">
      <c r="A29" s="57"/>
      <c r="B29" s="48"/>
      <c r="C29" s="3">
        <v>63</v>
      </c>
      <c r="D29" s="3">
        <v>63</v>
      </c>
      <c r="E29" s="2">
        <f t="shared" si="0"/>
        <v>0</v>
      </c>
      <c r="F29" s="2" t="str">
        <f t="shared" si="1"/>
        <v>na</v>
      </c>
      <c r="G29" s="2" t="str">
        <f t="shared" si="2"/>
        <v>na</v>
      </c>
      <c r="H29" s="2" t="str">
        <f t="shared" si="3"/>
        <v>na</v>
      </c>
      <c r="I29" s="2" t="str">
        <f t="shared" si="4"/>
        <v>na</v>
      </c>
      <c r="M29" s="8" t="s">
        <v>44</v>
      </c>
      <c r="N29" s="8"/>
      <c r="O29" s="8"/>
      <c r="P29" s="8"/>
      <c r="Q29" s="8"/>
      <c r="R29" s="35" t="str">
        <f>IF(R28&lt;=R27,"t1:Reject H_0","t1:Accept H_0")</f>
        <v>t1:Accept H_0</v>
      </c>
      <c r="S29" s="36" t="str">
        <f>IF(S28&lt;=R27,"t2:Reject H_0","t2:Accept H_0")</f>
        <v>t2:Reject H_0</v>
      </c>
      <c r="T29" s="59"/>
      <c r="U29" s="59"/>
      <c r="V29" s="59"/>
      <c r="W29" s="59"/>
      <c r="X29" s="59"/>
    </row>
    <row r="30" spans="1:24" ht="15" customHeight="1">
      <c r="A30" s="57"/>
      <c r="B30" s="48"/>
      <c r="C30" s="3">
        <v>61</v>
      </c>
      <c r="D30" s="3">
        <v>61</v>
      </c>
      <c r="E30" s="2">
        <f t="shared" si="0"/>
        <v>0</v>
      </c>
      <c r="F30" s="2" t="str">
        <f t="shared" si="1"/>
        <v>na</v>
      </c>
      <c r="G30" s="2" t="str">
        <f t="shared" si="2"/>
        <v>na</v>
      </c>
      <c r="H30" s="2" t="str">
        <f t="shared" si="3"/>
        <v>na</v>
      </c>
      <c r="I30" s="2" t="str">
        <f t="shared" si="4"/>
        <v>na</v>
      </c>
      <c r="M30" s="60" t="s">
        <v>62</v>
      </c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</row>
    <row r="31" spans="1:24" ht="15" customHeight="1">
      <c r="A31" s="57"/>
      <c r="B31" s="48"/>
      <c r="C31" s="3">
        <v>58</v>
      </c>
      <c r="D31" s="3">
        <v>57</v>
      </c>
      <c r="E31" s="2">
        <f t="shared" si="0"/>
        <v>1</v>
      </c>
      <c r="F31" s="2">
        <f t="shared" si="1"/>
        <v>1</v>
      </c>
      <c r="G31" s="2">
        <f t="shared" si="2"/>
        <v>1</v>
      </c>
      <c r="H31" s="2">
        <f t="shared" si="3"/>
        <v>13.5</v>
      </c>
      <c r="I31" s="2">
        <f t="shared" si="4"/>
        <v>13.5</v>
      </c>
    </row>
    <row r="32" spans="1:24" ht="15" customHeight="1">
      <c r="A32" s="57"/>
      <c r="B32" s="49" t="s">
        <v>13</v>
      </c>
      <c r="C32" s="6">
        <v>53</v>
      </c>
      <c r="D32" s="6">
        <v>54</v>
      </c>
      <c r="E32" s="2">
        <f t="shared" si="0"/>
        <v>-1</v>
      </c>
      <c r="F32" s="2">
        <f t="shared" si="1"/>
        <v>-1</v>
      </c>
      <c r="G32" s="2">
        <f t="shared" si="2"/>
        <v>1</v>
      </c>
      <c r="H32" s="2">
        <f t="shared" si="3"/>
        <v>13.5</v>
      </c>
      <c r="I32" s="2">
        <f t="shared" si="4"/>
        <v>-13.5</v>
      </c>
      <c r="L32" s="7" t="s">
        <v>49</v>
      </c>
      <c r="M32" s="61" t="s">
        <v>37</v>
      </c>
      <c r="N32" s="61"/>
      <c r="O32" s="61"/>
      <c r="P32" s="61"/>
      <c r="Q32" s="61"/>
      <c r="R32" s="34">
        <f>SUMIF(I272:I361,"&gt;0",I272:I361)</f>
        <v>722</v>
      </c>
    </row>
    <row r="33" spans="1:24" ht="15" customHeight="1">
      <c r="A33" s="57"/>
      <c r="B33" s="49"/>
      <c r="C33" s="6">
        <v>55</v>
      </c>
      <c r="D33" s="6">
        <v>55</v>
      </c>
      <c r="E33" s="2">
        <f t="shared" si="0"/>
        <v>0</v>
      </c>
      <c r="F33" s="2" t="str">
        <f t="shared" si="1"/>
        <v>na</v>
      </c>
      <c r="G33" s="2" t="str">
        <f t="shared" si="2"/>
        <v>na</v>
      </c>
      <c r="H33" s="2" t="str">
        <f t="shared" si="3"/>
        <v>na</v>
      </c>
      <c r="I33" s="2" t="str">
        <f t="shared" si="4"/>
        <v>na</v>
      </c>
      <c r="L33" s="2" t="s">
        <v>50</v>
      </c>
      <c r="M33" s="61" t="s">
        <v>39</v>
      </c>
      <c r="N33" s="61"/>
      <c r="O33" s="61"/>
      <c r="P33" s="61"/>
      <c r="Q33" s="61"/>
      <c r="R33" s="34">
        <f>SUMIF(I272:I361,"&lt;0",I272:I361)</f>
        <v>-2764</v>
      </c>
    </row>
    <row r="34" spans="1:24" ht="15" customHeight="1">
      <c r="A34" s="57"/>
      <c r="B34" s="49"/>
      <c r="C34" s="6">
        <v>56</v>
      </c>
      <c r="D34" s="6">
        <v>56</v>
      </c>
      <c r="E34" s="2">
        <f t="shared" si="0"/>
        <v>0</v>
      </c>
      <c r="F34" s="2" t="str">
        <f t="shared" si="1"/>
        <v>na</v>
      </c>
      <c r="G34" s="2" t="str">
        <f t="shared" si="2"/>
        <v>na</v>
      </c>
      <c r="H34" s="2" t="str">
        <f t="shared" si="3"/>
        <v>na</v>
      </c>
      <c r="I34" s="2" t="str">
        <f t="shared" si="4"/>
        <v>na</v>
      </c>
      <c r="M34" s="61" t="s">
        <v>40</v>
      </c>
      <c r="N34" s="61"/>
      <c r="O34" s="61"/>
      <c r="P34" s="61"/>
      <c r="Q34" s="61"/>
      <c r="R34" s="34">
        <f>MIN(ABS(R32),ABS(R33))</f>
        <v>722</v>
      </c>
      <c r="S34" s="34">
        <f>IF(R34=R32,1,-1)</f>
        <v>1</v>
      </c>
    </row>
    <row r="35" spans="1:24" ht="15" customHeight="1">
      <c r="A35" s="57"/>
      <c r="B35" s="49"/>
      <c r="C35" s="6">
        <v>56</v>
      </c>
      <c r="D35" s="6">
        <v>57</v>
      </c>
      <c r="E35" s="2">
        <f t="shared" si="0"/>
        <v>-1</v>
      </c>
      <c r="F35" s="2">
        <f t="shared" si="1"/>
        <v>-1</v>
      </c>
      <c r="G35" s="2">
        <f t="shared" si="2"/>
        <v>1</v>
      </c>
      <c r="H35" s="2">
        <f t="shared" si="3"/>
        <v>13.5</v>
      </c>
      <c r="I35" s="2">
        <f t="shared" si="4"/>
        <v>-13.5</v>
      </c>
      <c r="M35" s="61" t="s">
        <v>41</v>
      </c>
      <c r="N35" s="61"/>
      <c r="O35" s="61"/>
      <c r="P35" s="61"/>
      <c r="Q35" s="61"/>
      <c r="R35" s="34">
        <f>COUNTIF(F272:F361,"&lt;&gt;"&amp;"na")</f>
        <v>83</v>
      </c>
    </row>
    <row r="36" spans="1:24" ht="15" customHeight="1">
      <c r="A36" s="57"/>
      <c r="B36" s="49"/>
      <c r="C36" s="6">
        <v>56</v>
      </c>
      <c r="D36" s="6">
        <v>56</v>
      </c>
      <c r="E36" s="2">
        <f t="shared" si="0"/>
        <v>0</v>
      </c>
      <c r="F36" s="2" t="str">
        <f t="shared" si="1"/>
        <v>na</v>
      </c>
      <c r="G36" s="2" t="str">
        <f t="shared" si="2"/>
        <v>na</v>
      </c>
      <c r="H36" s="2" t="str">
        <f t="shared" si="3"/>
        <v>na</v>
      </c>
      <c r="I36" s="2" t="str">
        <f t="shared" si="4"/>
        <v>na</v>
      </c>
      <c r="M36" s="61" t="s">
        <v>42</v>
      </c>
      <c r="N36" s="61"/>
      <c r="O36" s="61"/>
      <c r="P36" s="61"/>
      <c r="Q36" s="61"/>
      <c r="R36" s="34">
        <f>(R34-0.25*R35*(R35+1))/(SQRT((1/24)*R35*(R35+1)*(2*R35+1)))*S34*-1</f>
        <v>4.6354770809644839</v>
      </c>
    </row>
    <row r="37" spans="1:24" ht="15" customHeight="1">
      <c r="A37" s="57"/>
      <c r="B37" s="49"/>
      <c r="C37" s="6">
        <v>58</v>
      </c>
      <c r="D37" s="6">
        <v>58</v>
      </c>
      <c r="E37" s="2">
        <f t="shared" si="0"/>
        <v>0</v>
      </c>
      <c r="F37" s="2" t="str">
        <f t="shared" si="1"/>
        <v>na</v>
      </c>
      <c r="G37" s="2" t="str">
        <f t="shared" si="2"/>
        <v>na</v>
      </c>
      <c r="H37" s="2" t="str">
        <f t="shared" si="3"/>
        <v>na</v>
      </c>
      <c r="I37" s="2" t="str">
        <f t="shared" si="4"/>
        <v>na</v>
      </c>
      <c r="M37" s="8" t="s">
        <v>43</v>
      </c>
      <c r="N37" s="8"/>
      <c r="O37" s="8"/>
      <c r="P37" s="8"/>
      <c r="Q37" s="8"/>
      <c r="R37" s="34">
        <v>0.05</v>
      </c>
    </row>
    <row r="38" spans="1:24" ht="15" customHeight="1">
      <c r="A38" s="57"/>
      <c r="B38" s="49"/>
      <c r="C38" s="6">
        <v>57</v>
      </c>
      <c r="D38" s="6">
        <v>58</v>
      </c>
      <c r="E38" s="2">
        <f t="shared" si="0"/>
        <v>-1</v>
      </c>
      <c r="F38" s="2">
        <f t="shared" si="1"/>
        <v>-1</v>
      </c>
      <c r="G38" s="2">
        <f t="shared" si="2"/>
        <v>1</v>
      </c>
      <c r="H38" s="2">
        <f t="shared" si="3"/>
        <v>13.5</v>
      </c>
      <c r="I38" s="2">
        <f t="shared" si="4"/>
        <v>-13.5</v>
      </c>
      <c r="M38" s="61" t="s">
        <v>58</v>
      </c>
      <c r="N38" s="61"/>
      <c r="O38" s="61"/>
      <c r="P38" s="61"/>
      <c r="Q38" s="61"/>
      <c r="R38" s="39">
        <f>_xlfn.NORM.DIST(R36,0,1,TRUE)</f>
        <v>0.9999982194240884</v>
      </c>
      <c r="S38" s="39">
        <f>1-R38</f>
        <v>1.7805759116029662E-6</v>
      </c>
    </row>
    <row r="39" spans="1:24" ht="15" customHeight="1">
      <c r="A39" s="57"/>
      <c r="B39" s="49"/>
      <c r="C39" s="6">
        <v>60</v>
      </c>
      <c r="D39" s="6">
        <v>60</v>
      </c>
      <c r="E39" s="2">
        <f t="shared" si="0"/>
        <v>0</v>
      </c>
      <c r="F39" s="2" t="str">
        <f t="shared" si="1"/>
        <v>na</v>
      </c>
      <c r="G39" s="2" t="str">
        <f t="shared" si="2"/>
        <v>na</v>
      </c>
      <c r="H39" s="2" t="str">
        <f t="shared" si="3"/>
        <v>na</v>
      </c>
      <c r="I39" s="2" t="str">
        <f t="shared" si="4"/>
        <v>na</v>
      </c>
      <c r="M39" s="8" t="s">
        <v>44</v>
      </c>
      <c r="N39" s="8"/>
      <c r="O39" s="8"/>
      <c r="P39" s="8"/>
      <c r="Q39" s="8"/>
      <c r="R39" s="35" t="str">
        <f>IF(R38&lt;=R37,"t1:Reject H_0","t1:Accept H_0")</f>
        <v>t1:Accept H_0</v>
      </c>
      <c r="S39" s="36" t="str">
        <f>IF(S38&lt;=R37,"t2:Reject H_0","t2:Accept H_0")</f>
        <v>t2:Reject H_0</v>
      </c>
      <c r="T39" s="59"/>
      <c r="U39" s="59"/>
      <c r="V39" s="59"/>
      <c r="W39" s="59"/>
      <c r="X39" s="59"/>
    </row>
    <row r="40" spans="1:24" ht="15" customHeight="1">
      <c r="A40" s="57"/>
      <c r="B40" s="49"/>
      <c r="C40" s="6">
        <v>54</v>
      </c>
      <c r="D40" s="6">
        <v>54</v>
      </c>
      <c r="E40" s="2">
        <f t="shared" si="0"/>
        <v>0</v>
      </c>
      <c r="F40" s="2" t="str">
        <f t="shared" si="1"/>
        <v>na</v>
      </c>
      <c r="G40" s="2" t="str">
        <f t="shared" si="2"/>
        <v>na</v>
      </c>
      <c r="H40" s="2" t="str">
        <f t="shared" si="3"/>
        <v>na</v>
      </c>
      <c r="I40" s="2" t="str">
        <f t="shared" si="4"/>
        <v>na</v>
      </c>
      <c r="M40" s="60" t="s">
        <v>62</v>
      </c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</row>
    <row r="41" spans="1:24" ht="15" customHeight="1">
      <c r="A41" s="57"/>
      <c r="B41" s="49"/>
      <c r="C41" s="6">
        <v>57</v>
      </c>
      <c r="D41" s="6">
        <v>57</v>
      </c>
      <c r="E41" s="2">
        <f t="shared" si="0"/>
        <v>0</v>
      </c>
      <c r="F41" s="2" t="str">
        <f t="shared" si="1"/>
        <v>na</v>
      </c>
      <c r="G41" s="2" t="str">
        <f t="shared" si="2"/>
        <v>na</v>
      </c>
      <c r="H41" s="2" t="str">
        <f t="shared" si="3"/>
        <v>na</v>
      </c>
      <c r="I41" s="2" t="str">
        <f t="shared" si="4"/>
        <v>na</v>
      </c>
    </row>
    <row r="42" spans="1:24" ht="15" customHeight="1">
      <c r="A42" s="57"/>
      <c r="B42" s="49"/>
      <c r="C42" s="6">
        <v>55</v>
      </c>
      <c r="D42" s="6">
        <v>55</v>
      </c>
      <c r="E42" s="2">
        <f t="shared" si="0"/>
        <v>0</v>
      </c>
      <c r="F42" s="2" t="str">
        <f t="shared" si="1"/>
        <v>na</v>
      </c>
      <c r="G42" s="2" t="str">
        <f t="shared" si="2"/>
        <v>na</v>
      </c>
      <c r="H42" s="2" t="str">
        <f t="shared" si="3"/>
        <v>na</v>
      </c>
      <c r="I42" s="2" t="str">
        <f t="shared" si="4"/>
        <v>na</v>
      </c>
      <c r="L42" s="7" t="s">
        <v>51</v>
      </c>
      <c r="M42" s="61" t="s">
        <v>37</v>
      </c>
      <c r="N42" s="61"/>
      <c r="O42" s="61"/>
      <c r="P42" s="61"/>
      <c r="Q42" s="61"/>
      <c r="R42" s="34">
        <f>SUMIF(I362:I451,"&gt;0",I362:I451)</f>
        <v>120.5</v>
      </c>
    </row>
    <row r="43" spans="1:24" ht="15" customHeight="1">
      <c r="A43" s="57"/>
      <c r="B43" s="49"/>
      <c r="C43" s="6">
        <v>57</v>
      </c>
      <c r="D43" s="6">
        <v>57</v>
      </c>
      <c r="E43" s="2">
        <f t="shared" si="0"/>
        <v>0</v>
      </c>
      <c r="F43" s="2" t="str">
        <f t="shared" si="1"/>
        <v>na</v>
      </c>
      <c r="G43" s="2" t="str">
        <f t="shared" si="2"/>
        <v>na</v>
      </c>
      <c r="H43" s="2" t="str">
        <f t="shared" si="3"/>
        <v>na</v>
      </c>
      <c r="I43" s="2" t="str">
        <f t="shared" si="4"/>
        <v>na</v>
      </c>
      <c r="L43" s="2" t="s">
        <v>52</v>
      </c>
      <c r="M43" s="61" t="s">
        <v>39</v>
      </c>
      <c r="N43" s="61"/>
      <c r="O43" s="61"/>
      <c r="P43" s="61"/>
      <c r="Q43" s="61"/>
      <c r="R43" s="34">
        <f>SUMIF(I362:I451,"&lt;0",I362:I451)</f>
        <v>-3449.5</v>
      </c>
    </row>
    <row r="44" spans="1:24" ht="15" customHeight="1">
      <c r="A44" s="57"/>
      <c r="B44" s="49"/>
      <c r="C44" s="6">
        <v>55</v>
      </c>
      <c r="D44" s="6">
        <v>55</v>
      </c>
      <c r="E44" s="2">
        <f t="shared" si="0"/>
        <v>0</v>
      </c>
      <c r="F44" s="2" t="str">
        <f t="shared" si="1"/>
        <v>na</v>
      </c>
      <c r="G44" s="2" t="str">
        <f t="shared" si="2"/>
        <v>na</v>
      </c>
      <c r="H44" s="2" t="str">
        <f t="shared" si="3"/>
        <v>na</v>
      </c>
      <c r="I44" s="2" t="str">
        <f t="shared" si="4"/>
        <v>na</v>
      </c>
      <c r="M44" s="61" t="s">
        <v>40</v>
      </c>
      <c r="N44" s="61"/>
      <c r="O44" s="61"/>
      <c r="P44" s="61"/>
      <c r="Q44" s="61"/>
      <c r="R44" s="34">
        <f>MIN(ABS(R42),ABS(R43))</f>
        <v>120.5</v>
      </c>
      <c r="S44" s="34">
        <f>IF(R44=R42,1,-1)</f>
        <v>1</v>
      </c>
    </row>
    <row r="45" spans="1:24" ht="15" customHeight="1">
      <c r="A45" s="57"/>
      <c r="B45" s="49"/>
      <c r="C45" s="6">
        <v>55</v>
      </c>
      <c r="D45" s="6">
        <v>55</v>
      </c>
      <c r="E45" s="2">
        <f t="shared" si="0"/>
        <v>0</v>
      </c>
      <c r="F45" s="2" t="str">
        <f t="shared" si="1"/>
        <v>na</v>
      </c>
      <c r="G45" s="2" t="str">
        <f t="shared" si="2"/>
        <v>na</v>
      </c>
      <c r="H45" s="2" t="str">
        <f t="shared" si="3"/>
        <v>na</v>
      </c>
      <c r="I45" s="2" t="str">
        <f t="shared" si="4"/>
        <v>na</v>
      </c>
      <c r="M45" s="61" t="s">
        <v>41</v>
      </c>
      <c r="N45" s="61"/>
      <c r="O45" s="61"/>
      <c r="P45" s="61"/>
      <c r="Q45" s="61"/>
      <c r="R45" s="34">
        <f>COUNTIF(F362:F451,"&lt;&gt;"&amp;"na")</f>
        <v>84</v>
      </c>
    </row>
    <row r="46" spans="1:24" ht="15" customHeight="1">
      <c r="A46" s="57"/>
      <c r="B46" s="49"/>
      <c r="C46" s="6">
        <v>57</v>
      </c>
      <c r="D46" s="6">
        <v>57</v>
      </c>
      <c r="E46" s="2">
        <f t="shared" si="0"/>
        <v>0</v>
      </c>
      <c r="F46" s="2" t="str">
        <f t="shared" si="1"/>
        <v>na</v>
      </c>
      <c r="G46" s="2" t="str">
        <f t="shared" si="2"/>
        <v>na</v>
      </c>
      <c r="H46" s="2" t="str">
        <f t="shared" si="3"/>
        <v>na</v>
      </c>
      <c r="I46" s="2" t="str">
        <f t="shared" si="4"/>
        <v>na</v>
      </c>
      <c r="M46" s="61" t="s">
        <v>42</v>
      </c>
      <c r="N46" s="61"/>
      <c r="O46" s="61"/>
      <c r="P46" s="61"/>
      <c r="Q46" s="61"/>
      <c r="R46" s="34">
        <f>(R44-0.25*R45*(R45+1))/(SQRT((1/24)*R45*(R45+1)*(2*R45+1)))*S44*-1</f>
        <v>7.4232991449500023</v>
      </c>
    </row>
    <row r="47" spans="1:24" ht="15" customHeight="1">
      <c r="A47" s="57"/>
      <c r="B47" s="49"/>
      <c r="C47" s="6">
        <v>56</v>
      </c>
      <c r="D47" s="6">
        <v>56</v>
      </c>
      <c r="E47" s="2">
        <f t="shared" si="0"/>
        <v>0</v>
      </c>
      <c r="F47" s="2" t="str">
        <f t="shared" si="1"/>
        <v>na</v>
      </c>
      <c r="G47" s="2" t="str">
        <f t="shared" si="2"/>
        <v>na</v>
      </c>
      <c r="H47" s="2" t="str">
        <f t="shared" si="3"/>
        <v>na</v>
      </c>
      <c r="I47" s="2" t="str">
        <f t="shared" si="4"/>
        <v>na</v>
      </c>
      <c r="M47" s="8" t="s">
        <v>43</v>
      </c>
      <c r="N47" s="8"/>
      <c r="O47" s="8"/>
      <c r="P47" s="8"/>
      <c r="Q47" s="8"/>
      <c r="R47" s="34">
        <v>0.05</v>
      </c>
    </row>
    <row r="48" spans="1:24" ht="15" customHeight="1">
      <c r="A48" s="57"/>
      <c r="B48" s="49"/>
      <c r="C48" s="6">
        <v>55</v>
      </c>
      <c r="D48" s="6">
        <v>55</v>
      </c>
      <c r="E48" s="2">
        <f t="shared" si="0"/>
        <v>0</v>
      </c>
      <c r="F48" s="2" t="str">
        <f t="shared" si="1"/>
        <v>na</v>
      </c>
      <c r="G48" s="2" t="str">
        <f t="shared" si="2"/>
        <v>na</v>
      </c>
      <c r="H48" s="2" t="str">
        <f t="shared" si="3"/>
        <v>na</v>
      </c>
      <c r="I48" s="2" t="str">
        <f t="shared" si="4"/>
        <v>na</v>
      </c>
      <c r="M48" s="61" t="s">
        <v>58</v>
      </c>
      <c r="N48" s="61"/>
      <c r="O48" s="61"/>
      <c r="P48" s="61"/>
      <c r="Q48" s="61"/>
      <c r="R48" s="39">
        <f>_xlfn.NORM.DIST(R46,0,1,TRUE)</f>
        <v>0.99999999999994293</v>
      </c>
      <c r="S48" s="39">
        <f>1-R48</f>
        <v>5.7065463465733046E-14</v>
      </c>
    </row>
    <row r="49" spans="1:24" ht="15" customHeight="1">
      <c r="A49" s="57"/>
      <c r="B49" s="49"/>
      <c r="C49" s="6">
        <v>61</v>
      </c>
      <c r="D49" s="6">
        <v>61</v>
      </c>
      <c r="E49" s="2">
        <f t="shared" si="0"/>
        <v>0</v>
      </c>
      <c r="F49" s="2" t="str">
        <f t="shared" si="1"/>
        <v>na</v>
      </c>
      <c r="G49" s="2" t="str">
        <f t="shared" si="2"/>
        <v>na</v>
      </c>
      <c r="H49" s="2" t="str">
        <f t="shared" si="3"/>
        <v>na</v>
      </c>
      <c r="I49" s="2" t="str">
        <f t="shared" si="4"/>
        <v>na</v>
      </c>
      <c r="M49" s="8" t="s">
        <v>44</v>
      </c>
      <c r="N49" s="8"/>
      <c r="O49" s="8"/>
      <c r="P49" s="8"/>
      <c r="Q49" s="8"/>
      <c r="R49" s="35" t="str">
        <f>IF(R48&lt;=R47,"t1:Reject H_0","t1:Accept H_0")</f>
        <v>t1:Accept H_0</v>
      </c>
      <c r="S49" s="36" t="str">
        <f>IF(S48&lt;=R47,"t2:Reject H_0","t2:Accept H_0")</f>
        <v>t2:Reject H_0</v>
      </c>
      <c r="T49" s="59"/>
      <c r="U49" s="59"/>
      <c r="V49" s="59"/>
      <c r="W49" s="59"/>
      <c r="X49" s="59"/>
    </row>
    <row r="50" spans="1:24" ht="15" customHeight="1">
      <c r="A50" s="57"/>
      <c r="B50" s="49"/>
      <c r="C50" s="6">
        <v>56</v>
      </c>
      <c r="D50" s="6">
        <v>56</v>
      </c>
      <c r="E50" s="2">
        <f t="shared" si="0"/>
        <v>0</v>
      </c>
      <c r="F50" s="2" t="str">
        <f t="shared" si="1"/>
        <v>na</v>
      </c>
      <c r="G50" s="2" t="str">
        <f t="shared" si="2"/>
        <v>na</v>
      </c>
      <c r="H50" s="2" t="str">
        <f t="shared" si="3"/>
        <v>na</v>
      </c>
      <c r="I50" s="2" t="str">
        <f t="shared" si="4"/>
        <v>na</v>
      </c>
      <c r="M50" s="60" t="s">
        <v>62</v>
      </c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</row>
    <row r="51" spans="1:24" ht="15" customHeight="1">
      <c r="A51" s="57"/>
      <c r="B51" s="49"/>
      <c r="C51" s="6">
        <v>55</v>
      </c>
      <c r="D51" s="6">
        <v>55</v>
      </c>
      <c r="E51" s="2">
        <f t="shared" si="0"/>
        <v>0</v>
      </c>
      <c r="F51" s="2" t="str">
        <f t="shared" si="1"/>
        <v>na</v>
      </c>
      <c r="G51" s="2" t="str">
        <f t="shared" si="2"/>
        <v>na</v>
      </c>
      <c r="H51" s="2" t="str">
        <f t="shared" si="3"/>
        <v>na</v>
      </c>
      <c r="I51" s="2" t="str">
        <f t="shared" si="4"/>
        <v>na</v>
      </c>
    </row>
    <row r="52" spans="1:24" ht="15" customHeight="1">
      <c r="A52" s="57"/>
      <c r="B52" s="49"/>
      <c r="C52" s="6">
        <v>58</v>
      </c>
      <c r="D52" s="6">
        <v>58</v>
      </c>
      <c r="E52" s="2">
        <f t="shared" si="0"/>
        <v>0</v>
      </c>
      <c r="F52" s="2" t="str">
        <f t="shared" si="1"/>
        <v>na</v>
      </c>
      <c r="G52" s="2" t="str">
        <f t="shared" si="2"/>
        <v>na</v>
      </c>
      <c r="H52" s="2" t="str">
        <f t="shared" si="3"/>
        <v>na</v>
      </c>
      <c r="I52" s="2" t="str">
        <f t="shared" si="4"/>
        <v>na</v>
      </c>
    </row>
    <row r="53" spans="1:24" ht="15" customHeight="1">
      <c r="A53" s="57"/>
      <c r="B53" s="49"/>
      <c r="C53" s="6">
        <v>60</v>
      </c>
      <c r="D53" s="6">
        <v>61</v>
      </c>
      <c r="E53" s="2">
        <f t="shared" si="0"/>
        <v>-1</v>
      </c>
      <c r="F53" s="2">
        <f t="shared" si="1"/>
        <v>-1</v>
      </c>
      <c r="G53" s="2">
        <f t="shared" si="2"/>
        <v>1</v>
      </c>
      <c r="H53" s="2">
        <f t="shared" si="3"/>
        <v>13.5</v>
      </c>
      <c r="I53" s="2">
        <f t="shared" si="4"/>
        <v>-13.5</v>
      </c>
      <c r="K53" s="31"/>
      <c r="L53" s="32"/>
      <c r="M53" s="31"/>
      <c r="N53" s="31"/>
      <c r="O53" s="31"/>
      <c r="P53" s="31"/>
      <c r="Q53" s="31"/>
      <c r="R53" s="37"/>
      <c r="S53" s="37"/>
      <c r="T53" s="31"/>
      <c r="U53" s="31"/>
      <c r="V53" s="31"/>
      <c r="W53" s="31"/>
      <c r="X53" s="31"/>
    </row>
    <row r="54" spans="1:24" ht="15" customHeight="1">
      <c r="A54" s="57"/>
      <c r="B54" s="49"/>
      <c r="C54" s="6">
        <v>57</v>
      </c>
      <c r="D54" s="6">
        <v>57</v>
      </c>
      <c r="E54" s="2">
        <f t="shared" si="0"/>
        <v>0</v>
      </c>
      <c r="F54" s="2" t="str">
        <f t="shared" si="1"/>
        <v>na</v>
      </c>
      <c r="G54" s="2" t="str">
        <f t="shared" si="2"/>
        <v>na</v>
      </c>
      <c r="H54" s="2" t="str">
        <f t="shared" si="3"/>
        <v>na</v>
      </c>
      <c r="I54" s="2" t="str">
        <f t="shared" si="4"/>
        <v>na</v>
      </c>
      <c r="K54" s="31"/>
      <c r="L54" s="32"/>
      <c r="M54" s="62"/>
      <c r="N54" s="62"/>
      <c r="O54" s="62"/>
      <c r="P54" s="62"/>
      <c r="Q54" s="62"/>
      <c r="R54" s="37"/>
      <c r="S54" s="37"/>
      <c r="T54" s="31"/>
      <c r="U54" s="31"/>
      <c r="V54" s="31"/>
      <c r="W54" s="31"/>
      <c r="X54" s="31"/>
    </row>
    <row r="55" spans="1:24" ht="15" customHeight="1">
      <c r="A55" s="57"/>
      <c r="B55" s="49"/>
      <c r="C55" s="6">
        <v>56</v>
      </c>
      <c r="D55" s="6">
        <v>56</v>
      </c>
      <c r="E55" s="2">
        <f t="shared" si="0"/>
        <v>0</v>
      </c>
      <c r="F55" s="2" t="str">
        <f t="shared" si="1"/>
        <v>na</v>
      </c>
      <c r="G55" s="2" t="str">
        <f t="shared" si="2"/>
        <v>na</v>
      </c>
      <c r="H55" s="2" t="str">
        <f t="shared" si="3"/>
        <v>na</v>
      </c>
      <c r="I55" s="2" t="str">
        <f t="shared" si="4"/>
        <v>na</v>
      </c>
      <c r="K55" s="31"/>
      <c r="L55" s="32"/>
      <c r="M55" s="62"/>
      <c r="N55" s="62"/>
      <c r="O55" s="62"/>
      <c r="P55" s="62"/>
      <c r="Q55" s="62"/>
      <c r="R55" s="37"/>
      <c r="S55" s="37"/>
      <c r="T55" s="31"/>
      <c r="U55" s="31"/>
      <c r="V55" s="31"/>
      <c r="W55" s="31"/>
      <c r="X55" s="31"/>
    </row>
    <row r="56" spans="1:24" ht="15" customHeight="1">
      <c r="A56" s="57"/>
      <c r="B56" s="49"/>
      <c r="C56" s="6">
        <v>54</v>
      </c>
      <c r="D56" s="6">
        <v>55</v>
      </c>
      <c r="E56" s="2">
        <f t="shared" si="0"/>
        <v>-1</v>
      </c>
      <c r="F56" s="2">
        <f t="shared" si="1"/>
        <v>-1</v>
      </c>
      <c r="G56" s="2">
        <f t="shared" si="2"/>
        <v>1</v>
      </c>
      <c r="H56" s="2">
        <f t="shared" si="3"/>
        <v>13.5</v>
      </c>
      <c r="I56" s="2">
        <f t="shared" si="4"/>
        <v>-13.5</v>
      </c>
      <c r="K56" s="31"/>
      <c r="L56" s="32"/>
      <c r="M56" s="62"/>
      <c r="N56" s="62"/>
      <c r="O56" s="62"/>
      <c r="P56" s="62"/>
      <c r="Q56" s="62"/>
      <c r="R56" s="37"/>
      <c r="S56" s="37"/>
      <c r="T56" s="31"/>
      <c r="U56" s="31"/>
      <c r="V56" s="31"/>
      <c r="W56" s="31"/>
      <c r="X56" s="31"/>
    </row>
    <row r="57" spans="1:24" ht="15" customHeight="1">
      <c r="A57" s="57"/>
      <c r="B57" s="49"/>
      <c r="C57" s="6">
        <v>57</v>
      </c>
      <c r="D57" s="6">
        <v>57</v>
      </c>
      <c r="E57" s="2">
        <f t="shared" si="0"/>
        <v>0</v>
      </c>
      <c r="F57" s="2" t="str">
        <f t="shared" si="1"/>
        <v>na</v>
      </c>
      <c r="G57" s="2" t="str">
        <f t="shared" si="2"/>
        <v>na</v>
      </c>
      <c r="H57" s="2" t="str">
        <f t="shared" si="3"/>
        <v>na</v>
      </c>
      <c r="I57" s="2" t="str">
        <f t="shared" si="4"/>
        <v>na</v>
      </c>
      <c r="K57" s="31"/>
      <c r="L57" s="32"/>
      <c r="M57" s="62"/>
      <c r="N57" s="62"/>
      <c r="O57" s="62"/>
      <c r="P57" s="62"/>
      <c r="Q57" s="62"/>
      <c r="R57" s="37"/>
      <c r="S57" s="37"/>
      <c r="T57" s="31"/>
      <c r="U57" s="31"/>
      <c r="V57" s="31"/>
      <c r="W57" s="31"/>
      <c r="X57" s="31"/>
    </row>
    <row r="58" spans="1:24" ht="15" customHeight="1">
      <c r="A58" s="57"/>
      <c r="B58" s="49"/>
      <c r="C58" s="6">
        <v>54</v>
      </c>
      <c r="D58" s="6">
        <v>54</v>
      </c>
      <c r="E58" s="2">
        <f t="shared" si="0"/>
        <v>0</v>
      </c>
      <c r="F58" s="2" t="str">
        <f t="shared" si="1"/>
        <v>na</v>
      </c>
      <c r="G58" s="2" t="str">
        <f t="shared" si="2"/>
        <v>na</v>
      </c>
      <c r="H58" s="2" t="str">
        <f t="shared" si="3"/>
        <v>na</v>
      </c>
      <c r="I58" s="2" t="str">
        <f t="shared" si="4"/>
        <v>na</v>
      </c>
      <c r="K58" s="31"/>
      <c r="L58" s="32"/>
      <c r="M58" s="62"/>
      <c r="N58" s="62"/>
      <c r="O58" s="62"/>
      <c r="P58" s="62"/>
      <c r="Q58" s="62"/>
      <c r="R58" s="37"/>
      <c r="S58" s="37"/>
      <c r="T58" s="31"/>
      <c r="U58" s="31"/>
      <c r="V58" s="31"/>
      <c r="W58" s="31"/>
      <c r="X58" s="31"/>
    </row>
    <row r="59" spans="1:24" ht="15" customHeight="1">
      <c r="A59" s="57"/>
      <c r="B59" s="49"/>
      <c r="C59" s="6">
        <v>55</v>
      </c>
      <c r="D59" s="6">
        <v>55</v>
      </c>
      <c r="E59" s="2">
        <f t="shared" si="0"/>
        <v>0</v>
      </c>
      <c r="F59" s="2" t="str">
        <f t="shared" si="1"/>
        <v>na</v>
      </c>
      <c r="G59" s="2" t="str">
        <f t="shared" si="2"/>
        <v>na</v>
      </c>
      <c r="H59" s="2" t="str">
        <f t="shared" si="3"/>
        <v>na</v>
      </c>
      <c r="I59" s="2" t="str">
        <f t="shared" si="4"/>
        <v>na</v>
      </c>
      <c r="K59" s="31"/>
      <c r="L59" s="32"/>
      <c r="M59" s="62"/>
      <c r="N59" s="62"/>
      <c r="O59" s="62"/>
      <c r="P59" s="62"/>
      <c r="Q59" s="62"/>
      <c r="R59" s="37"/>
      <c r="S59" s="37"/>
      <c r="T59" s="31"/>
      <c r="U59" s="31"/>
      <c r="V59" s="31"/>
      <c r="W59" s="31"/>
      <c r="X59" s="31"/>
    </row>
    <row r="60" spans="1:24" ht="15" customHeight="1">
      <c r="A60" s="57"/>
      <c r="B60" s="49"/>
      <c r="C60" s="6">
        <v>57</v>
      </c>
      <c r="D60" s="6">
        <v>58</v>
      </c>
      <c r="E60" s="2">
        <f t="shared" si="0"/>
        <v>-1</v>
      </c>
      <c r="F60" s="2">
        <f t="shared" si="1"/>
        <v>-1</v>
      </c>
      <c r="G60" s="2">
        <f t="shared" si="2"/>
        <v>1</v>
      </c>
      <c r="H60" s="2">
        <f t="shared" si="3"/>
        <v>13.5</v>
      </c>
      <c r="I60" s="2">
        <f t="shared" si="4"/>
        <v>-13.5</v>
      </c>
      <c r="K60" s="31"/>
      <c r="L60" s="32"/>
      <c r="M60" s="62"/>
      <c r="N60" s="62"/>
      <c r="O60" s="62"/>
      <c r="P60" s="62"/>
      <c r="Q60" s="62"/>
      <c r="R60" s="38"/>
      <c r="S60" s="37"/>
      <c r="T60" s="31"/>
      <c r="U60" s="31"/>
      <c r="V60" s="31"/>
      <c r="W60" s="31"/>
      <c r="X60" s="31"/>
    </row>
    <row r="61" spans="1:24" ht="15" customHeight="1">
      <c r="A61" s="57"/>
      <c r="B61" s="49"/>
      <c r="C61" s="6">
        <v>56</v>
      </c>
      <c r="D61" s="6">
        <v>57</v>
      </c>
      <c r="E61" s="2">
        <f t="shared" si="0"/>
        <v>-1</v>
      </c>
      <c r="F61" s="2">
        <f t="shared" si="1"/>
        <v>-1</v>
      </c>
      <c r="G61" s="2">
        <f t="shared" si="2"/>
        <v>1</v>
      </c>
      <c r="H61" s="2">
        <f t="shared" si="3"/>
        <v>13.5</v>
      </c>
      <c r="I61" s="2">
        <f t="shared" si="4"/>
        <v>-13.5</v>
      </c>
      <c r="K61" s="31"/>
      <c r="L61" s="32"/>
      <c r="M61" s="62"/>
      <c r="N61" s="62"/>
      <c r="O61" s="62"/>
      <c r="P61" s="62"/>
      <c r="Q61" s="62"/>
      <c r="R61" s="37"/>
      <c r="S61" s="37"/>
      <c r="T61" s="31"/>
      <c r="U61" s="31"/>
      <c r="V61" s="31"/>
      <c r="W61" s="31"/>
      <c r="X61" s="31"/>
    </row>
    <row r="62" spans="1:24" ht="15" customHeight="1">
      <c r="A62" s="57"/>
      <c r="B62" s="50" t="s">
        <v>14</v>
      </c>
      <c r="C62" s="5">
        <v>48</v>
      </c>
      <c r="D62" s="5">
        <v>48</v>
      </c>
      <c r="E62" s="2">
        <f t="shared" si="0"/>
        <v>0</v>
      </c>
      <c r="F62" s="2" t="str">
        <f t="shared" si="1"/>
        <v>na</v>
      </c>
      <c r="G62" s="2" t="str">
        <f t="shared" si="2"/>
        <v>na</v>
      </c>
      <c r="H62" s="2" t="str">
        <f t="shared" si="3"/>
        <v>na</v>
      </c>
      <c r="I62" s="2" t="str">
        <f t="shared" si="4"/>
        <v>na</v>
      </c>
      <c r="K62" s="31"/>
      <c r="L62" s="3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</row>
    <row r="63" spans="1:24" ht="15" customHeight="1">
      <c r="A63" s="57"/>
      <c r="B63" s="50"/>
      <c r="C63" s="5">
        <v>48</v>
      </c>
      <c r="D63" s="5">
        <v>48</v>
      </c>
      <c r="E63" s="2">
        <f t="shared" si="0"/>
        <v>0</v>
      </c>
      <c r="F63" s="2" t="str">
        <f t="shared" si="1"/>
        <v>na</v>
      </c>
      <c r="G63" s="2" t="str">
        <f t="shared" si="2"/>
        <v>na</v>
      </c>
      <c r="H63" s="2" t="str">
        <f t="shared" si="3"/>
        <v>na</v>
      </c>
      <c r="I63" s="2" t="str">
        <f t="shared" si="4"/>
        <v>na</v>
      </c>
      <c r="K63" s="31"/>
      <c r="L63" s="32"/>
      <c r="M63" s="31"/>
      <c r="N63" s="31"/>
      <c r="O63" s="31"/>
      <c r="P63" s="31"/>
      <c r="Q63" s="31"/>
      <c r="R63" s="37"/>
      <c r="S63" s="37"/>
      <c r="T63" s="31"/>
      <c r="U63" s="31"/>
      <c r="V63" s="31"/>
      <c r="W63" s="31"/>
      <c r="X63" s="31"/>
    </row>
    <row r="64" spans="1:24" ht="15" customHeight="1">
      <c r="A64" s="57"/>
      <c r="B64" s="50"/>
      <c r="C64" s="5">
        <v>47</v>
      </c>
      <c r="D64" s="5">
        <v>48</v>
      </c>
      <c r="E64" s="2">
        <f t="shared" si="0"/>
        <v>-1</v>
      </c>
      <c r="F64" s="2">
        <f t="shared" si="1"/>
        <v>-1</v>
      </c>
      <c r="G64" s="2">
        <f t="shared" si="2"/>
        <v>1</v>
      </c>
      <c r="H64" s="2">
        <f t="shared" si="3"/>
        <v>13.5</v>
      </c>
      <c r="I64" s="2">
        <f t="shared" si="4"/>
        <v>-13.5</v>
      </c>
    </row>
    <row r="65" spans="1:9" ht="15" customHeight="1">
      <c r="A65" s="57"/>
      <c r="B65" s="50"/>
      <c r="C65" s="5">
        <v>47</v>
      </c>
      <c r="D65" s="5">
        <v>49</v>
      </c>
      <c r="E65" s="2">
        <f t="shared" si="0"/>
        <v>-2</v>
      </c>
      <c r="F65" s="2">
        <f t="shared" si="1"/>
        <v>-1</v>
      </c>
      <c r="G65" s="2">
        <f t="shared" si="2"/>
        <v>2</v>
      </c>
      <c r="H65" s="2">
        <f t="shared" si="3"/>
        <v>28.5</v>
      </c>
      <c r="I65" s="2">
        <f t="shared" si="4"/>
        <v>-28.5</v>
      </c>
    </row>
    <row r="66" spans="1:9" ht="15" customHeight="1">
      <c r="A66" s="57"/>
      <c r="B66" s="50"/>
      <c r="C66" s="5">
        <v>47</v>
      </c>
      <c r="D66" s="5">
        <v>45</v>
      </c>
      <c r="E66" s="2">
        <f t="shared" si="0"/>
        <v>2</v>
      </c>
      <c r="F66" s="2">
        <f t="shared" si="1"/>
        <v>1</v>
      </c>
      <c r="G66" s="2">
        <f t="shared" si="2"/>
        <v>2</v>
      </c>
      <c r="H66" s="2">
        <f t="shared" si="3"/>
        <v>28.5</v>
      </c>
      <c r="I66" s="2">
        <f t="shared" si="4"/>
        <v>28.5</v>
      </c>
    </row>
    <row r="67" spans="1:9" ht="15" customHeight="1">
      <c r="A67" s="57"/>
      <c r="B67" s="50"/>
      <c r="C67" s="5">
        <v>46</v>
      </c>
      <c r="D67" s="5">
        <v>47</v>
      </c>
      <c r="E67" s="2">
        <f t="shared" ref="E67:E130" si="5">C67-D67</f>
        <v>-1</v>
      </c>
      <c r="F67" s="2">
        <f t="shared" ref="F67:F130" si="6">IF(C67&gt;D67,1,IF(C67&lt;D67,-1,"na"))</f>
        <v>-1</v>
      </c>
      <c r="G67" s="2">
        <f t="shared" ref="G67:G130" si="7">IF(ABS(E67)=0,"na",ABS(E67))</f>
        <v>1</v>
      </c>
      <c r="H67" s="2">
        <f t="shared" ref="H67:H91" si="8">IF(G67="na","na",_xlfn.RANK.AVG(G67,$G$2:$G$91,1))</f>
        <v>13.5</v>
      </c>
      <c r="I67" s="2">
        <f t="shared" ref="I67:I130" si="9">IF(F67="na","na",F67*H67)</f>
        <v>-13.5</v>
      </c>
    </row>
    <row r="68" spans="1:9" ht="15" customHeight="1">
      <c r="A68" s="57"/>
      <c r="B68" s="50"/>
      <c r="C68" s="5">
        <v>44</v>
      </c>
      <c r="D68" s="5">
        <v>46</v>
      </c>
      <c r="E68" s="2">
        <f t="shared" si="5"/>
        <v>-2</v>
      </c>
      <c r="F68" s="2">
        <f t="shared" si="6"/>
        <v>-1</v>
      </c>
      <c r="G68" s="2">
        <f t="shared" si="7"/>
        <v>2</v>
      </c>
      <c r="H68" s="2">
        <f t="shared" si="8"/>
        <v>28.5</v>
      </c>
      <c r="I68" s="2">
        <f t="shared" si="9"/>
        <v>-28.5</v>
      </c>
    </row>
    <row r="69" spans="1:9" ht="15" customHeight="1">
      <c r="A69" s="57"/>
      <c r="B69" s="50"/>
      <c r="C69" s="5">
        <v>47</v>
      </c>
      <c r="D69" s="5">
        <v>47</v>
      </c>
      <c r="E69" s="2">
        <f t="shared" si="5"/>
        <v>0</v>
      </c>
      <c r="F69" s="2" t="str">
        <f t="shared" si="6"/>
        <v>na</v>
      </c>
      <c r="G69" s="2" t="str">
        <f t="shared" si="7"/>
        <v>na</v>
      </c>
      <c r="H69" s="2" t="str">
        <f t="shared" si="8"/>
        <v>na</v>
      </c>
      <c r="I69" s="2" t="str">
        <f t="shared" si="9"/>
        <v>na</v>
      </c>
    </row>
    <row r="70" spans="1:9" ht="15" customHeight="1">
      <c r="A70" s="57"/>
      <c r="B70" s="50"/>
      <c r="C70" s="5">
        <v>45</v>
      </c>
      <c r="D70" s="5">
        <v>47</v>
      </c>
      <c r="E70" s="2">
        <f t="shared" si="5"/>
        <v>-2</v>
      </c>
      <c r="F70" s="2">
        <f t="shared" si="6"/>
        <v>-1</v>
      </c>
      <c r="G70" s="2">
        <f t="shared" si="7"/>
        <v>2</v>
      </c>
      <c r="H70" s="2">
        <f t="shared" si="8"/>
        <v>28.5</v>
      </c>
      <c r="I70" s="2">
        <f t="shared" si="9"/>
        <v>-28.5</v>
      </c>
    </row>
    <row r="71" spans="1:9" ht="15" customHeight="1">
      <c r="A71" s="57"/>
      <c r="B71" s="50"/>
      <c r="C71" s="5">
        <v>46</v>
      </c>
      <c r="D71" s="5">
        <v>46</v>
      </c>
      <c r="E71" s="2">
        <f t="shared" si="5"/>
        <v>0</v>
      </c>
      <c r="F71" s="2" t="str">
        <f t="shared" si="6"/>
        <v>na</v>
      </c>
      <c r="G71" s="2" t="str">
        <f t="shared" si="7"/>
        <v>na</v>
      </c>
      <c r="H71" s="2" t="str">
        <f t="shared" si="8"/>
        <v>na</v>
      </c>
      <c r="I71" s="2" t="str">
        <f t="shared" si="9"/>
        <v>na</v>
      </c>
    </row>
    <row r="72" spans="1:9" ht="15" customHeight="1">
      <c r="A72" s="57"/>
      <c r="B72" s="50"/>
      <c r="C72" s="5">
        <v>47</v>
      </c>
      <c r="D72" s="5">
        <v>48</v>
      </c>
      <c r="E72" s="2">
        <f t="shared" si="5"/>
        <v>-1</v>
      </c>
      <c r="F72" s="2">
        <f t="shared" si="6"/>
        <v>-1</v>
      </c>
      <c r="G72" s="2">
        <f t="shared" si="7"/>
        <v>1</v>
      </c>
      <c r="H72" s="2">
        <f t="shared" si="8"/>
        <v>13.5</v>
      </c>
      <c r="I72" s="2">
        <f t="shared" si="9"/>
        <v>-13.5</v>
      </c>
    </row>
    <row r="73" spans="1:9" ht="15" customHeight="1">
      <c r="A73" s="57"/>
      <c r="B73" s="50"/>
      <c r="C73" s="5">
        <v>47</v>
      </c>
      <c r="D73" s="5">
        <v>47</v>
      </c>
      <c r="E73" s="2">
        <f t="shared" si="5"/>
        <v>0</v>
      </c>
      <c r="F73" s="2" t="str">
        <f t="shared" si="6"/>
        <v>na</v>
      </c>
      <c r="G73" s="2" t="str">
        <f t="shared" si="7"/>
        <v>na</v>
      </c>
      <c r="H73" s="2" t="str">
        <f t="shared" si="8"/>
        <v>na</v>
      </c>
      <c r="I73" s="2" t="str">
        <f t="shared" si="9"/>
        <v>na</v>
      </c>
    </row>
    <row r="74" spans="1:9" ht="15" customHeight="1">
      <c r="A74" s="57"/>
      <c r="B74" s="50"/>
      <c r="C74" s="5">
        <v>45</v>
      </c>
      <c r="D74" s="5">
        <v>46</v>
      </c>
      <c r="E74" s="2">
        <f t="shared" si="5"/>
        <v>-1</v>
      </c>
      <c r="F74" s="2">
        <f t="shared" si="6"/>
        <v>-1</v>
      </c>
      <c r="G74" s="2">
        <f t="shared" si="7"/>
        <v>1</v>
      </c>
      <c r="H74" s="2">
        <f t="shared" si="8"/>
        <v>13.5</v>
      </c>
      <c r="I74" s="2">
        <f t="shared" si="9"/>
        <v>-13.5</v>
      </c>
    </row>
    <row r="75" spans="1:9" ht="15" customHeight="1">
      <c r="A75" s="57"/>
      <c r="B75" s="50"/>
      <c r="C75" s="5">
        <v>45</v>
      </c>
      <c r="D75" s="5">
        <v>46</v>
      </c>
      <c r="E75" s="2">
        <f t="shared" si="5"/>
        <v>-1</v>
      </c>
      <c r="F75" s="2">
        <f t="shared" si="6"/>
        <v>-1</v>
      </c>
      <c r="G75" s="2">
        <f t="shared" si="7"/>
        <v>1</v>
      </c>
      <c r="H75" s="2">
        <f t="shared" si="8"/>
        <v>13.5</v>
      </c>
      <c r="I75" s="2">
        <f t="shared" si="9"/>
        <v>-13.5</v>
      </c>
    </row>
    <row r="76" spans="1:9" ht="15" customHeight="1">
      <c r="A76" s="57"/>
      <c r="B76" s="50"/>
      <c r="C76" s="5">
        <v>45</v>
      </c>
      <c r="D76" s="5">
        <v>45</v>
      </c>
      <c r="E76" s="2">
        <f t="shared" si="5"/>
        <v>0</v>
      </c>
      <c r="F76" s="2" t="str">
        <f t="shared" si="6"/>
        <v>na</v>
      </c>
      <c r="G76" s="2" t="str">
        <f t="shared" si="7"/>
        <v>na</v>
      </c>
      <c r="H76" s="2" t="str">
        <f t="shared" si="8"/>
        <v>na</v>
      </c>
      <c r="I76" s="2" t="str">
        <f t="shared" si="9"/>
        <v>na</v>
      </c>
    </row>
    <row r="77" spans="1:9" ht="15" customHeight="1">
      <c r="A77" s="57"/>
      <c r="B77" s="50"/>
      <c r="C77" s="5">
        <v>45</v>
      </c>
      <c r="D77" s="5">
        <v>45</v>
      </c>
      <c r="E77" s="2">
        <f t="shared" si="5"/>
        <v>0</v>
      </c>
      <c r="F77" s="2" t="str">
        <f t="shared" si="6"/>
        <v>na</v>
      </c>
      <c r="G77" s="2" t="str">
        <f t="shared" si="7"/>
        <v>na</v>
      </c>
      <c r="H77" s="2" t="str">
        <f t="shared" si="8"/>
        <v>na</v>
      </c>
      <c r="I77" s="2" t="str">
        <f t="shared" si="9"/>
        <v>na</v>
      </c>
    </row>
    <row r="78" spans="1:9" ht="15" customHeight="1">
      <c r="A78" s="57"/>
      <c r="B78" s="50"/>
      <c r="C78" s="5">
        <v>45</v>
      </c>
      <c r="D78" s="5">
        <v>46</v>
      </c>
      <c r="E78" s="2">
        <f t="shared" si="5"/>
        <v>-1</v>
      </c>
      <c r="F78" s="2">
        <f t="shared" si="6"/>
        <v>-1</v>
      </c>
      <c r="G78" s="2">
        <f t="shared" si="7"/>
        <v>1</v>
      </c>
      <c r="H78" s="2">
        <f t="shared" si="8"/>
        <v>13.5</v>
      </c>
      <c r="I78" s="2">
        <f t="shared" si="9"/>
        <v>-13.5</v>
      </c>
    </row>
    <row r="79" spans="1:9" ht="15" customHeight="1">
      <c r="A79" s="57"/>
      <c r="B79" s="50"/>
      <c r="C79" s="5">
        <v>45</v>
      </c>
      <c r="D79" s="5">
        <v>46</v>
      </c>
      <c r="E79" s="2">
        <f t="shared" si="5"/>
        <v>-1</v>
      </c>
      <c r="F79" s="2">
        <f t="shared" si="6"/>
        <v>-1</v>
      </c>
      <c r="G79" s="2">
        <f t="shared" si="7"/>
        <v>1</v>
      </c>
      <c r="H79" s="2">
        <f t="shared" si="8"/>
        <v>13.5</v>
      </c>
      <c r="I79" s="2">
        <f t="shared" si="9"/>
        <v>-13.5</v>
      </c>
    </row>
    <row r="80" spans="1:9" ht="15" customHeight="1">
      <c r="A80" s="57"/>
      <c r="B80" s="50"/>
      <c r="C80" s="5">
        <v>48</v>
      </c>
      <c r="D80" s="5">
        <v>47</v>
      </c>
      <c r="E80" s="2">
        <f t="shared" si="5"/>
        <v>1</v>
      </c>
      <c r="F80" s="2">
        <f t="shared" si="6"/>
        <v>1</v>
      </c>
      <c r="G80" s="2">
        <f t="shared" si="7"/>
        <v>1</v>
      </c>
      <c r="H80" s="2">
        <f t="shared" si="8"/>
        <v>13.5</v>
      </c>
      <c r="I80" s="2">
        <f t="shared" si="9"/>
        <v>13.5</v>
      </c>
    </row>
    <row r="81" spans="1:9" ht="15" customHeight="1">
      <c r="A81" s="57"/>
      <c r="B81" s="50"/>
      <c r="C81" s="5">
        <v>46</v>
      </c>
      <c r="D81" s="5">
        <v>46</v>
      </c>
      <c r="E81" s="2">
        <f t="shared" si="5"/>
        <v>0</v>
      </c>
      <c r="F81" s="2" t="str">
        <f t="shared" si="6"/>
        <v>na</v>
      </c>
      <c r="G81" s="2" t="str">
        <f t="shared" si="7"/>
        <v>na</v>
      </c>
      <c r="H81" s="2" t="str">
        <f t="shared" si="8"/>
        <v>na</v>
      </c>
      <c r="I81" s="2" t="str">
        <f t="shared" si="9"/>
        <v>na</v>
      </c>
    </row>
    <row r="82" spans="1:9" ht="15" customHeight="1">
      <c r="A82" s="57"/>
      <c r="B82" s="50"/>
      <c r="C82" s="5">
        <v>47</v>
      </c>
      <c r="D82" s="5">
        <v>48</v>
      </c>
      <c r="E82" s="2">
        <f t="shared" si="5"/>
        <v>-1</v>
      </c>
      <c r="F82" s="2">
        <f t="shared" si="6"/>
        <v>-1</v>
      </c>
      <c r="G82" s="2">
        <f t="shared" si="7"/>
        <v>1</v>
      </c>
      <c r="H82" s="2">
        <f t="shared" si="8"/>
        <v>13.5</v>
      </c>
      <c r="I82" s="2">
        <f t="shared" si="9"/>
        <v>-13.5</v>
      </c>
    </row>
    <row r="83" spans="1:9" ht="15" customHeight="1">
      <c r="A83" s="57"/>
      <c r="B83" s="50"/>
      <c r="C83" s="5">
        <v>49</v>
      </c>
      <c r="D83" s="5">
        <v>48</v>
      </c>
      <c r="E83" s="2">
        <f t="shared" si="5"/>
        <v>1</v>
      </c>
      <c r="F83" s="2">
        <f t="shared" si="6"/>
        <v>1</v>
      </c>
      <c r="G83" s="2">
        <f t="shared" si="7"/>
        <v>1</v>
      </c>
      <c r="H83" s="2">
        <f t="shared" si="8"/>
        <v>13.5</v>
      </c>
      <c r="I83" s="2">
        <f t="shared" si="9"/>
        <v>13.5</v>
      </c>
    </row>
    <row r="84" spans="1:9" ht="15" customHeight="1">
      <c r="A84" s="57"/>
      <c r="B84" s="50"/>
      <c r="C84" s="5">
        <v>45</v>
      </c>
      <c r="D84" s="5">
        <v>45</v>
      </c>
      <c r="E84" s="2">
        <f t="shared" si="5"/>
        <v>0</v>
      </c>
      <c r="F84" s="2" t="str">
        <f t="shared" si="6"/>
        <v>na</v>
      </c>
      <c r="G84" s="2" t="str">
        <f t="shared" si="7"/>
        <v>na</v>
      </c>
      <c r="H84" s="2" t="str">
        <f t="shared" si="8"/>
        <v>na</v>
      </c>
      <c r="I84" s="2" t="str">
        <f t="shared" si="9"/>
        <v>na</v>
      </c>
    </row>
    <row r="85" spans="1:9" ht="15" customHeight="1">
      <c r="A85" s="57"/>
      <c r="B85" s="50"/>
      <c r="C85" s="5">
        <v>46</v>
      </c>
      <c r="D85" s="5">
        <v>46</v>
      </c>
      <c r="E85" s="2">
        <f t="shared" si="5"/>
        <v>0</v>
      </c>
      <c r="F85" s="2" t="str">
        <f t="shared" si="6"/>
        <v>na</v>
      </c>
      <c r="G85" s="2" t="str">
        <f t="shared" si="7"/>
        <v>na</v>
      </c>
      <c r="H85" s="2" t="str">
        <f t="shared" si="8"/>
        <v>na</v>
      </c>
      <c r="I85" s="2" t="str">
        <f t="shared" si="9"/>
        <v>na</v>
      </c>
    </row>
    <row r="86" spans="1:9" ht="15" customHeight="1">
      <c r="A86" s="57"/>
      <c r="B86" s="50"/>
      <c r="C86" s="5">
        <v>47</v>
      </c>
      <c r="D86" s="5">
        <v>47</v>
      </c>
      <c r="E86" s="2">
        <f t="shared" si="5"/>
        <v>0</v>
      </c>
      <c r="F86" s="2" t="str">
        <f t="shared" si="6"/>
        <v>na</v>
      </c>
      <c r="G86" s="2" t="str">
        <f t="shared" si="7"/>
        <v>na</v>
      </c>
      <c r="H86" s="2" t="str">
        <f t="shared" si="8"/>
        <v>na</v>
      </c>
      <c r="I86" s="2" t="str">
        <f t="shared" si="9"/>
        <v>na</v>
      </c>
    </row>
    <row r="87" spans="1:9" ht="15" customHeight="1">
      <c r="A87" s="57"/>
      <c r="B87" s="50"/>
      <c r="C87" s="5">
        <v>47</v>
      </c>
      <c r="D87" s="5">
        <v>47</v>
      </c>
      <c r="E87" s="2">
        <f t="shared" si="5"/>
        <v>0</v>
      </c>
      <c r="F87" s="2" t="str">
        <f t="shared" si="6"/>
        <v>na</v>
      </c>
      <c r="G87" s="2" t="str">
        <f t="shared" si="7"/>
        <v>na</v>
      </c>
      <c r="H87" s="2" t="str">
        <f t="shared" si="8"/>
        <v>na</v>
      </c>
      <c r="I87" s="2" t="str">
        <f t="shared" si="9"/>
        <v>na</v>
      </c>
    </row>
    <row r="88" spans="1:9" ht="15" customHeight="1">
      <c r="A88" s="57"/>
      <c r="B88" s="50"/>
      <c r="C88" s="5">
        <v>46</v>
      </c>
      <c r="D88" s="5">
        <v>47</v>
      </c>
      <c r="E88" s="2">
        <f t="shared" si="5"/>
        <v>-1</v>
      </c>
      <c r="F88" s="2">
        <f t="shared" si="6"/>
        <v>-1</v>
      </c>
      <c r="G88" s="2">
        <f t="shared" si="7"/>
        <v>1</v>
      </c>
      <c r="H88" s="2">
        <f t="shared" si="8"/>
        <v>13.5</v>
      </c>
      <c r="I88" s="2">
        <f t="shared" si="9"/>
        <v>-13.5</v>
      </c>
    </row>
    <row r="89" spans="1:9" ht="15" customHeight="1">
      <c r="A89" s="57"/>
      <c r="B89" s="50"/>
      <c r="C89" s="5">
        <v>46</v>
      </c>
      <c r="D89" s="5">
        <v>46</v>
      </c>
      <c r="E89" s="2">
        <f t="shared" si="5"/>
        <v>0</v>
      </c>
      <c r="F89" s="2" t="str">
        <f t="shared" si="6"/>
        <v>na</v>
      </c>
      <c r="G89" s="2" t="str">
        <f t="shared" si="7"/>
        <v>na</v>
      </c>
      <c r="H89" s="2" t="str">
        <f t="shared" si="8"/>
        <v>na</v>
      </c>
      <c r="I89" s="2" t="str">
        <f t="shared" si="9"/>
        <v>na</v>
      </c>
    </row>
    <row r="90" spans="1:9" ht="15" customHeight="1">
      <c r="A90" s="57"/>
      <c r="B90" s="50"/>
      <c r="C90" s="5">
        <v>46</v>
      </c>
      <c r="D90" s="5">
        <v>47</v>
      </c>
      <c r="E90" s="2">
        <f t="shared" si="5"/>
        <v>-1</v>
      </c>
      <c r="F90" s="2">
        <f t="shared" si="6"/>
        <v>-1</v>
      </c>
      <c r="G90" s="2">
        <f t="shared" si="7"/>
        <v>1</v>
      </c>
      <c r="H90" s="2">
        <f t="shared" si="8"/>
        <v>13.5</v>
      </c>
      <c r="I90" s="2">
        <f t="shared" si="9"/>
        <v>-13.5</v>
      </c>
    </row>
    <row r="91" spans="1:9" ht="15" customHeight="1">
      <c r="A91" s="57"/>
      <c r="B91" s="51"/>
      <c r="C91" s="5">
        <v>44</v>
      </c>
      <c r="D91" s="5">
        <v>44</v>
      </c>
      <c r="E91" s="2">
        <f t="shared" si="5"/>
        <v>0</v>
      </c>
      <c r="F91" s="2" t="str">
        <f t="shared" si="6"/>
        <v>na</v>
      </c>
      <c r="G91" s="2" t="str">
        <f t="shared" si="7"/>
        <v>na</v>
      </c>
      <c r="H91" s="2" t="str">
        <f t="shared" si="8"/>
        <v>na</v>
      </c>
      <c r="I91" s="2" t="str">
        <f t="shared" si="9"/>
        <v>na</v>
      </c>
    </row>
    <row r="92" spans="1:9" ht="15" customHeight="1">
      <c r="A92" s="44">
        <v>200</v>
      </c>
      <c r="B92" s="47" t="s">
        <v>11</v>
      </c>
      <c r="C92" s="3">
        <v>120</v>
      </c>
      <c r="D92" s="3">
        <v>120</v>
      </c>
      <c r="E92" s="2">
        <f t="shared" si="5"/>
        <v>0</v>
      </c>
      <c r="F92" s="2" t="str">
        <f t="shared" si="6"/>
        <v>na</v>
      </c>
      <c r="G92" s="2" t="str">
        <f t="shared" si="7"/>
        <v>na</v>
      </c>
      <c r="H92" s="2" t="str">
        <f>IF(G92="na","na",_xlfn.RANK.AVG(G92,$G$92:$G$181,1))</f>
        <v>na</v>
      </c>
      <c r="I92" s="2" t="str">
        <f t="shared" si="9"/>
        <v>na</v>
      </c>
    </row>
    <row r="93" spans="1:9" ht="15" customHeight="1">
      <c r="A93" s="45"/>
      <c r="B93" s="48"/>
      <c r="C93" s="3">
        <v>124</v>
      </c>
      <c r="D93" s="3">
        <v>124</v>
      </c>
      <c r="E93" s="2">
        <f t="shared" si="5"/>
        <v>0</v>
      </c>
      <c r="F93" s="2" t="str">
        <f t="shared" si="6"/>
        <v>na</v>
      </c>
      <c r="G93" s="2" t="str">
        <f t="shared" si="7"/>
        <v>na</v>
      </c>
      <c r="H93" s="2" t="str">
        <f t="shared" ref="H93:H156" si="10">IF(G93="na","na",_xlfn.RANK.AVG(G93,$G$92:$G$181,1))</f>
        <v>na</v>
      </c>
      <c r="I93" s="2" t="str">
        <f t="shared" si="9"/>
        <v>na</v>
      </c>
    </row>
    <row r="94" spans="1:9" ht="15" customHeight="1">
      <c r="A94" s="45"/>
      <c r="B94" s="48"/>
      <c r="C94" s="3">
        <v>124</v>
      </c>
      <c r="D94" s="3">
        <v>124</v>
      </c>
      <c r="E94" s="2">
        <f t="shared" si="5"/>
        <v>0</v>
      </c>
      <c r="F94" s="2" t="str">
        <f t="shared" si="6"/>
        <v>na</v>
      </c>
      <c r="G94" s="2" t="str">
        <f t="shared" si="7"/>
        <v>na</v>
      </c>
      <c r="H94" s="2" t="str">
        <f t="shared" si="10"/>
        <v>na</v>
      </c>
      <c r="I94" s="2" t="str">
        <f t="shared" si="9"/>
        <v>na</v>
      </c>
    </row>
    <row r="95" spans="1:9" ht="15" customHeight="1">
      <c r="A95" s="45"/>
      <c r="B95" s="48"/>
      <c r="C95" s="3">
        <v>121</v>
      </c>
      <c r="D95" s="3">
        <v>120</v>
      </c>
      <c r="E95" s="2">
        <f t="shared" si="5"/>
        <v>1</v>
      </c>
      <c r="F95" s="2">
        <f t="shared" si="6"/>
        <v>1</v>
      </c>
      <c r="G95" s="2">
        <f t="shared" si="7"/>
        <v>1</v>
      </c>
      <c r="H95" s="2">
        <f t="shared" si="10"/>
        <v>13</v>
      </c>
      <c r="I95" s="2">
        <f t="shared" si="9"/>
        <v>13</v>
      </c>
    </row>
    <row r="96" spans="1:9" ht="15" customHeight="1">
      <c r="A96" s="45"/>
      <c r="B96" s="48"/>
      <c r="C96" s="3">
        <v>120</v>
      </c>
      <c r="D96" s="3">
        <v>119</v>
      </c>
      <c r="E96" s="2">
        <f t="shared" si="5"/>
        <v>1</v>
      </c>
      <c r="F96" s="2">
        <f t="shared" si="6"/>
        <v>1</v>
      </c>
      <c r="G96" s="2">
        <f t="shared" si="7"/>
        <v>1</v>
      </c>
      <c r="H96" s="2">
        <f t="shared" si="10"/>
        <v>13</v>
      </c>
      <c r="I96" s="2">
        <f t="shared" si="9"/>
        <v>13</v>
      </c>
    </row>
    <row r="97" spans="1:9" ht="15" customHeight="1">
      <c r="A97" s="45"/>
      <c r="B97" s="48"/>
      <c r="C97" s="3">
        <v>121</v>
      </c>
      <c r="D97" s="3">
        <v>120</v>
      </c>
      <c r="E97" s="2">
        <f t="shared" si="5"/>
        <v>1</v>
      </c>
      <c r="F97" s="2">
        <f t="shared" si="6"/>
        <v>1</v>
      </c>
      <c r="G97" s="2">
        <f t="shared" si="7"/>
        <v>1</v>
      </c>
      <c r="H97" s="2">
        <f t="shared" si="10"/>
        <v>13</v>
      </c>
      <c r="I97" s="2">
        <f t="shared" si="9"/>
        <v>13</v>
      </c>
    </row>
    <row r="98" spans="1:9" ht="15" customHeight="1">
      <c r="A98" s="45"/>
      <c r="B98" s="48"/>
      <c r="C98" s="3">
        <v>121</v>
      </c>
      <c r="D98" s="3">
        <v>122</v>
      </c>
      <c r="E98" s="2">
        <f t="shared" si="5"/>
        <v>-1</v>
      </c>
      <c r="F98" s="2">
        <f t="shared" si="6"/>
        <v>-1</v>
      </c>
      <c r="G98" s="2">
        <f t="shared" si="7"/>
        <v>1</v>
      </c>
      <c r="H98" s="2">
        <f t="shared" si="10"/>
        <v>13</v>
      </c>
      <c r="I98" s="2">
        <f t="shared" si="9"/>
        <v>-13</v>
      </c>
    </row>
    <row r="99" spans="1:9" ht="15" customHeight="1">
      <c r="A99" s="45"/>
      <c r="B99" s="48"/>
      <c r="C99" s="3">
        <v>118</v>
      </c>
      <c r="D99" s="3">
        <v>119</v>
      </c>
      <c r="E99" s="2">
        <f t="shared" si="5"/>
        <v>-1</v>
      </c>
      <c r="F99" s="2">
        <f t="shared" si="6"/>
        <v>-1</v>
      </c>
      <c r="G99" s="2">
        <f t="shared" si="7"/>
        <v>1</v>
      </c>
      <c r="H99" s="2">
        <f t="shared" si="10"/>
        <v>13</v>
      </c>
      <c r="I99" s="2">
        <f t="shared" si="9"/>
        <v>-13</v>
      </c>
    </row>
    <row r="100" spans="1:9" ht="15" customHeight="1">
      <c r="A100" s="45"/>
      <c r="B100" s="48"/>
      <c r="C100" s="3">
        <v>121</v>
      </c>
      <c r="D100" s="3">
        <v>121</v>
      </c>
      <c r="E100" s="2">
        <f t="shared" si="5"/>
        <v>0</v>
      </c>
      <c r="F100" s="2" t="str">
        <f t="shared" si="6"/>
        <v>na</v>
      </c>
      <c r="G100" s="2" t="str">
        <f t="shared" si="7"/>
        <v>na</v>
      </c>
      <c r="H100" s="2" t="str">
        <f t="shared" si="10"/>
        <v>na</v>
      </c>
      <c r="I100" s="2" t="str">
        <f t="shared" si="9"/>
        <v>na</v>
      </c>
    </row>
    <row r="101" spans="1:9" ht="15" customHeight="1">
      <c r="A101" s="45"/>
      <c r="B101" s="48"/>
      <c r="C101" s="3">
        <v>120</v>
      </c>
      <c r="D101" s="3">
        <v>122</v>
      </c>
      <c r="E101" s="2">
        <f t="shared" si="5"/>
        <v>-2</v>
      </c>
      <c r="F101" s="2">
        <f t="shared" si="6"/>
        <v>-1</v>
      </c>
      <c r="G101" s="2">
        <f t="shared" si="7"/>
        <v>2</v>
      </c>
      <c r="H101" s="2">
        <f t="shared" si="10"/>
        <v>33.5</v>
      </c>
      <c r="I101" s="2">
        <f t="shared" si="9"/>
        <v>-33.5</v>
      </c>
    </row>
    <row r="102" spans="1:9" ht="15" customHeight="1">
      <c r="A102" s="45"/>
      <c r="B102" s="48"/>
      <c r="C102" s="3">
        <v>120</v>
      </c>
      <c r="D102" s="3">
        <v>119</v>
      </c>
      <c r="E102" s="2">
        <f t="shared" si="5"/>
        <v>1</v>
      </c>
      <c r="F102" s="2">
        <f t="shared" si="6"/>
        <v>1</v>
      </c>
      <c r="G102" s="2">
        <f t="shared" si="7"/>
        <v>1</v>
      </c>
      <c r="H102" s="2">
        <f t="shared" si="10"/>
        <v>13</v>
      </c>
      <c r="I102" s="2">
        <f t="shared" si="9"/>
        <v>13</v>
      </c>
    </row>
    <row r="103" spans="1:9" ht="15" customHeight="1">
      <c r="A103" s="45"/>
      <c r="B103" s="48"/>
      <c r="C103" s="3">
        <v>120</v>
      </c>
      <c r="D103" s="3">
        <v>120</v>
      </c>
      <c r="E103" s="2">
        <f t="shared" si="5"/>
        <v>0</v>
      </c>
      <c r="F103" s="2" t="str">
        <f t="shared" si="6"/>
        <v>na</v>
      </c>
      <c r="G103" s="2" t="str">
        <f t="shared" si="7"/>
        <v>na</v>
      </c>
      <c r="H103" s="2" t="str">
        <f t="shared" si="10"/>
        <v>na</v>
      </c>
      <c r="I103" s="2" t="str">
        <f t="shared" si="9"/>
        <v>na</v>
      </c>
    </row>
    <row r="104" spans="1:9" ht="15" customHeight="1">
      <c r="A104" s="45"/>
      <c r="B104" s="48"/>
      <c r="C104" s="3">
        <v>120</v>
      </c>
      <c r="D104" s="3">
        <v>120</v>
      </c>
      <c r="E104" s="2">
        <f t="shared" si="5"/>
        <v>0</v>
      </c>
      <c r="F104" s="2" t="str">
        <f t="shared" si="6"/>
        <v>na</v>
      </c>
      <c r="G104" s="2" t="str">
        <f t="shared" si="7"/>
        <v>na</v>
      </c>
      <c r="H104" s="2" t="str">
        <f t="shared" si="10"/>
        <v>na</v>
      </c>
      <c r="I104" s="2" t="str">
        <f t="shared" si="9"/>
        <v>na</v>
      </c>
    </row>
    <row r="105" spans="1:9" ht="15" customHeight="1">
      <c r="A105" s="45"/>
      <c r="B105" s="48"/>
      <c r="C105" s="3">
        <v>124</v>
      </c>
      <c r="D105" s="3">
        <v>124</v>
      </c>
      <c r="E105" s="2">
        <f t="shared" si="5"/>
        <v>0</v>
      </c>
      <c r="F105" s="2" t="str">
        <f t="shared" si="6"/>
        <v>na</v>
      </c>
      <c r="G105" s="2" t="str">
        <f t="shared" si="7"/>
        <v>na</v>
      </c>
      <c r="H105" s="2" t="str">
        <f t="shared" si="10"/>
        <v>na</v>
      </c>
      <c r="I105" s="2" t="str">
        <f t="shared" si="9"/>
        <v>na</v>
      </c>
    </row>
    <row r="106" spans="1:9" ht="15" customHeight="1">
      <c r="A106" s="45"/>
      <c r="B106" s="48"/>
      <c r="C106" s="3">
        <v>121</v>
      </c>
      <c r="D106" s="3">
        <v>123</v>
      </c>
      <c r="E106" s="2">
        <f t="shared" si="5"/>
        <v>-2</v>
      </c>
      <c r="F106" s="2">
        <f t="shared" si="6"/>
        <v>-1</v>
      </c>
      <c r="G106" s="2">
        <f t="shared" si="7"/>
        <v>2</v>
      </c>
      <c r="H106" s="2">
        <f t="shared" si="10"/>
        <v>33.5</v>
      </c>
      <c r="I106" s="2">
        <f t="shared" si="9"/>
        <v>-33.5</v>
      </c>
    </row>
    <row r="107" spans="1:9" ht="15" customHeight="1">
      <c r="A107" s="45"/>
      <c r="B107" s="48"/>
      <c r="C107" s="3">
        <v>122</v>
      </c>
      <c r="D107" s="3">
        <v>124</v>
      </c>
      <c r="E107" s="2">
        <f t="shared" si="5"/>
        <v>-2</v>
      </c>
      <c r="F107" s="2">
        <f t="shared" si="6"/>
        <v>-1</v>
      </c>
      <c r="G107" s="2">
        <f t="shared" si="7"/>
        <v>2</v>
      </c>
      <c r="H107" s="2">
        <f t="shared" si="10"/>
        <v>33.5</v>
      </c>
      <c r="I107" s="2">
        <f t="shared" si="9"/>
        <v>-33.5</v>
      </c>
    </row>
    <row r="108" spans="1:9" ht="15" customHeight="1">
      <c r="A108" s="45"/>
      <c r="B108" s="48"/>
      <c r="C108" s="3">
        <v>123</v>
      </c>
      <c r="D108" s="3">
        <v>123</v>
      </c>
      <c r="E108" s="2">
        <f t="shared" si="5"/>
        <v>0</v>
      </c>
      <c r="F108" s="2" t="str">
        <f t="shared" si="6"/>
        <v>na</v>
      </c>
      <c r="G108" s="2" t="str">
        <f t="shared" si="7"/>
        <v>na</v>
      </c>
      <c r="H108" s="2" t="str">
        <f t="shared" si="10"/>
        <v>na</v>
      </c>
      <c r="I108" s="2" t="str">
        <f t="shared" si="9"/>
        <v>na</v>
      </c>
    </row>
    <row r="109" spans="1:9" ht="15" customHeight="1">
      <c r="A109" s="45"/>
      <c r="B109" s="48"/>
      <c r="C109" s="3">
        <v>119</v>
      </c>
      <c r="D109" s="3">
        <v>118</v>
      </c>
      <c r="E109" s="2">
        <f t="shared" si="5"/>
        <v>1</v>
      </c>
      <c r="F109" s="2">
        <f t="shared" si="6"/>
        <v>1</v>
      </c>
      <c r="G109" s="2">
        <f t="shared" si="7"/>
        <v>1</v>
      </c>
      <c r="H109" s="2">
        <f t="shared" si="10"/>
        <v>13</v>
      </c>
      <c r="I109" s="2">
        <f t="shared" si="9"/>
        <v>13</v>
      </c>
    </row>
    <row r="110" spans="1:9" ht="15" customHeight="1">
      <c r="A110" s="45"/>
      <c r="B110" s="48"/>
      <c r="C110" s="3">
        <v>124</v>
      </c>
      <c r="D110" s="3">
        <v>124</v>
      </c>
      <c r="E110" s="2">
        <f t="shared" si="5"/>
        <v>0</v>
      </c>
      <c r="F110" s="2" t="str">
        <f t="shared" si="6"/>
        <v>na</v>
      </c>
      <c r="G110" s="2" t="str">
        <f t="shared" si="7"/>
        <v>na</v>
      </c>
      <c r="H110" s="2" t="str">
        <f t="shared" si="10"/>
        <v>na</v>
      </c>
      <c r="I110" s="2" t="str">
        <f t="shared" si="9"/>
        <v>na</v>
      </c>
    </row>
    <row r="111" spans="1:9" ht="15" customHeight="1">
      <c r="A111" s="45"/>
      <c r="B111" s="48"/>
      <c r="C111" s="3">
        <v>121</v>
      </c>
      <c r="D111" s="3">
        <v>120</v>
      </c>
      <c r="E111" s="2">
        <f t="shared" si="5"/>
        <v>1</v>
      </c>
      <c r="F111" s="2">
        <f t="shared" si="6"/>
        <v>1</v>
      </c>
      <c r="G111" s="2">
        <f t="shared" si="7"/>
        <v>1</v>
      </c>
      <c r="H111" s="2">
        <f t="shared" si="10"/>
        <v>13</v>
      </c>
      <c r="I111" s="2">
        <f t="shared" si="9"/>
        <v>13</v>
      </c>
    </row>
    <row r="112" spans="1:9" ht="15" customHeight="1">
      <c r="A112" s="45"/>
      <c r="B112" s="48"/>
      <c r="C112" s="3">
        <v>120</v>
      </c>
      <c r="D112" s="3">
        <v>121</v>
      </c>
      <c r="E112" s="2">
        <f t="shared" si="5"/>
        <v>-1</v>
      </c>
      <c r="F112" s="2">
        <f t="shared" si="6"/>
        <v>-1</v>
      </c>
      <c r="G112" s="2">
        <f t="shared" si="7"/>
        <v>1</v>
      </c>
      <c r="H112" s="2">
        <f t="shared" si="10"/>
        <v>13</v>
      </c>
      <c r="I112" s="2">
        <f t="shared" si="9"/>
        <v>-13</v>
      </c>
    </row>
    <row r="113" spans="1:9" ht="15" customHeight="1">
      <c r="A113" s="45"/>
      <c r="B113" s="48"/>
      <c r="C113" s="3">
        <v>123</v>
      </c>
      <c r="D113" s="3">
        <v>123</v>
      </c>
      <c r="E113" s="2">
        <f t="shared" si="5"/>
        <v>0</v>
      </c>
      <c r="F113" s="2" t="str">
        <f t="shared" si="6"/>
        <v>na</v>
      </c>
      <c r="G113" s="2" t="str">
        <f t="shared" si="7"/>
        <v>na</v>
      </c>
      <c r="H113" s="2" t="str">
        <f t="shared" si="10"/>
        <v>na</v>
      </c>
      <c r="I113" s="2" t="str">
        <f t="shared" si="9"/>
        <v>na</v>
      </c>
    </row>
    <row r="114" spans="1:9" ht="15" customHeight="1">
      <c r="A114" s="45"/>
      <c r="B114" s="48"/>
      <c r="C114" s="3">
        <v>126</v>
      </c>
      <c r="D114" s="3">
        <v>126</v>
      </c>
      <c r="E114" s="2">
        <f t="shared" si="5"/>
        <v>0</v>
      </c>
      <c r="F114" s="2" t="str">
        <f t="shared" si="6"/>
        <v>na</v>
      </c>
      <c r="G114" s="2" t="str">
        <f t="shared" si="7"/>
        <v>na</v>
      </c>
      <c r="H114" s="2" t="str">
        <f t="shared" si="10"/>
        <v>na</v>
      </c>
      <c r="I114" s="2" t="str">
        <f t="shared" si="9"/>
        <v>na</v>
      </c>
    </row>
    <row r="115" spans="1:9" ht="15" customHeight="1">
      <c r="A115" s="45"/>
      <c r="B115" s="48"/>
      <c r="C115" s="3">
        <v>120</v>
      </c>
      <c r="D115" s="3">
        <v>120</v>
      </c>
      <c r="E115" s="2">
        <f t="shared" si="5"/>
        <v>0</v>
      </c>
      <c r="F115" s="2" t="str">
        <f t="shared" si="6"/>
        <v>na</v>
      </c>
      <c r="G115" s="2" t="str">
        <f t="shared" si="7"/>
        <v>na</v>
      </c>
      <c r="H115" s="2" t="str">
        <f t="shared" si="10"/>
        <v>na</v>
      </c>
      <c r="I115" s="2" t="str">
        <f t="shared" si="9"/>
        <v>na</v>
      </c>
    </row>
    <row r="116" spans="1:9" ht="15" customHeight="1">
      <c r="A116" s="45"/>
      <c r="B116" s="48"/>
      <c r="C116" s="3">
        <v>125</v>
      </c>
      <c r="D116" s="3">
        <v>126</v>
      </c>
      <c r="E116" s="2">
        <f t="shared" si="5"/>
        <v>-1</v>
      </c>
      <c r="F116" s="2">
        <f t="shared" si="6"/>
        <v>-1</v>
      </c>
      <c r="G116" s="2">
        <f t="shared" si="7"/>
        <v>1</v>
      </c>
      <c r="H116" s="2">
        <f t="shared" si="10"/>
        <v>13</v>
      </c>
      <c r="I116" s="2">
        <f t="shared" si="9"/>
        <v>-13</v>
      </c>
    </row>
    <row r="117" spans="1:9" ht="15" customHeight="1">
      <c r="A117" s="45"/>
      <c r="B117" s="48"/>
      <c r="C117" s="3">
        <v>119</v>
      </c>
      <c r="D117" s="3">
        <v>118</v>
      </c>
      <c r="E117" s="2">
        <f t="shared" si="5"/>
        <v>1</v>
      </c>
      <c r="F117" s="2">
        <f t="shared" si="6"/>
        <v>1</v>
      </c>
      <c r="G117" s="2">
        <f t="shared" si="7"/>
        <v>1</v>
      </c>
      <c r="H117" s="2">
        <f t="shared" si="10"/>
        <v>13</v>
      </c>
      <c r="I117" s="2">
        <f t="shared" si="9"/>
        <v>13</v>
      </c>
    </row>
    <row r="118" spans="1:9" ht="15" customHeight="1">
      <c r="A118" s="45"/>
      <c r="B118" s="48"/>
      <c r="C118" s="3">
        <v>120</v>
      </c>
      <c r="D118" s="3">
        <v>121</v>
      </c>
      <c r="E118" s="2">
        <f t="shared" si="5"/>
        <v>-1</v>
      </c>
      <c r="F118" s="2">
        <f t="shared" si="6"/>
        <v>-1</v>
      </c>
      <c r="G118" s="2">
        <f t="shared" si="7"/>
        <v>1</v>
      </c>
      <c r="H118" s="2">
        <f t="shared" si="10"/>
        <v>13</v>
      </c>
      <c r="I118" s="2">
        <f t="shared" si="9"/>
        <v>-13</v>
      </c>
    </row>
    <row r="119" spans="1:9" ht="15" customHeight="1">
      <c r="A119" s="45"/>
      <c r="B119" s="48"/>
      <c r="C119" s="3">
        <v>120</v>
      </c>
      <c r="D119" s="3">
        <v>120</v>
      </c>
      <c r="E119" s="2">
        <f t="shared" si="5"/>
        <v>0</v>
      </c>
      <c r="F119" s="2" t="str">
        <f t="shared" si="6"/>
        <v>na</v>
      </c>
      <c r="G119" s="2" t="str">
        <f t="shared" si="7"/>
        <v>na</v>
      </c>
      <c r="H119" s="2" t="str">
        <f t="shared" si="10"/>
        <v>na</v>
      </c>
      <c r="I119" s="2" t="str">
        <f t="shared" si="9"/>
        <v>na</v>
      </c>
    </row>
    <row r="120" spans="1:9" ht="15" customHeight="1">
      <c r="A120" s="45"/>
      <c r="B120" s="48"/>
      <c r="C120" s="3">
        <v>120</v>
      </c>
      <c r="D120" s="3">
        <v>120</v>
      </c>
      <c r="E120" s="2">
        <f t="shared" si="5"/>
        <v>0</v>
      </c>
      <c r="F120" s="2" t="str">
        <f t="shared" si="6"/>
        <v>na</v>
      </c>
      <c r="G120" s="2" t="str">
        <f t="shared" si="7"/>
        <v>na</v>
      </c>
      <c r="H120" s="2" t="str">
        <f t="shared" si="10"/>
        <v>na</v>
      </c>
      <c r="I120" s="2" t="str">
        <f t="shared" si="9"/>
        <v>na</v>
      </c>
    </row>
    <row r="121" spans="1:9" ht="15" customHeight="1">
      <c r="A121" s="45"/>
      <c r="B121" s="48"/>
      <c r="C121" s="3">
        <v>125</v>
      </c>
      <c r="D121" s="3">
        <v>124</v>
      </c>
      <c r="E121" s="2">
        <f t="shared" si="5"/>
        <v>1</v>
      </c>
      <c r="F121" s="2">
        <f t="shared" si="6"/>
        <v>1</v>
      </c>
      <c r="G121" s="2">
        <f t="shared" si="7"/>
        <v>1</v>
      </c>
      <c r="H121" s="2">
        <f t="shared" si="10"/>
        <v>13</v>
      </c>
      <c r="I121" s="2">
        <f t="shared" si="9"/>
        <v>13</v>
      </c>
    </row>
    <row r="122" spans="1:9" ht="15" customHeight="1">
      <c r="A122" s="45"/>
      <c r="B122" s="49" t="s">
        <v>13</v>
      </c>
      <c r="C122" s="6">
        <v>110</v>
      </c>
      <c r="D122" s="6">
        <v>110</v>
      </c>
      <c r="E122" s="2">
        <f t="shared" si="5"/>
        <v>0</v>
      </c>
      <c r="F122" s="2" t="str">
        <f t="shared" si="6"/>
        <v>na</v>
      </c>
      <c r="G122" s="2" t="str">
        <f t="shared" si="7"/>
        <v>na</v>
      </c>
      <c r="H122" s="2" t="str">
        <f t="shared" si="10"/>
        <v>na</v>
      </c>
      <c r="I122" s="2" t="str">
        <f t="shared" si="9"/>
        <v>na</v>
      </c>
    </row>
    <row r="123" spans="1:9" ht="15" customHeight="1">
      <c r="A123" s="45"/>
      <c r="B123" s="49"/>
      <c r="C123" s="6">
        <v>107</v>
      </c>
      <c r="D123" s="6">
        <v>107</v>
      </c>
      <c r="E123" s="2">
        <f t="shared" si="5"/>
        <v>0</v>
      </c>
      <c r="F123" s="2" t="str">
        <f t="shared" si="6"/>
        <v>na</v>
      </c>
      <c r="G123" s="2" t="str">
        <f t="shared" si="7"/>
        <v>na</v>
      </c>
      <c r="H123" s="2" t="str">
        <f t="shared" si="10"/>
        <v>na</v>
      </c>
      <c r="I123" s="2" t="str">
        <f t="shared" si="9"/>
        <v>na</v>
      </c>
    </row>
    <row r="124" spans="1:9" ht="15" customHeight="1">
      <c r="A124" s="45"/>
      <c r="B124" s="49"/>
      <c r="C124" s="6">
        <v>115</v>
      </c>
      <c r="D124" s="6">
        <v>115</v>
      </c>
      <c r="E124" s="2">
        <f t="shared" si="5"/>
        <v>0</v>
      </c>
      <c r="F124" s="2" t="str">
        <f t="shared" si="6"/>
        <v>na</v>
      </c>
      <c r="G124" s="2" t="str">
        <f t="shared" si="7"/>
        <v>na</v>
      </c>
      <c r="H124" s="2" t="str">
        <f t="shared" si="10"/>
        <v>na</v>
      </c>
      <c r="I124" s="2" t="str">
        <f t="shared" si="9"/>
        <v>na</v>
      </c>
    </row>
    <row r="125" spans="1:9" ht="15" customHeight="1">
      <c r="A125" s="45"/>
      <c r="B125" s="49"/>
      <c r="C125" s="6">
        <v>109</v>
      </c>
      <c r="D125" s="6">
        <v>113</v>
      </c>
      <c r="E125" s="2">
        <f t="shared" si="5"/>
        <v>-4</v>
      </c>
      <c r="F125" s="2">
        <f t="shared" si="6"/>
        <v>-1</v>
      </c>
      <c r="G125" s="2">
        <f t="shared" si="7"/>
        <v>4</v>
      </c>
      <c r="H125" s="2">
        <f t="shared" si="10"/>
        <v>52</v>
      </c>
      <c r="I125" s="2">
        <f t="shared" si="9"/>
        <v>-52</v>
      </c>
    </row>
    <row r="126" spans="1:9" ht="15" customHeight="1">
      <c r="A126" s="45"/>
      <c r="B126" s="49"/>
      <c r="C126" s="6">
        <v>115</v>
      </c>
      <c r="D126" s="6">
        <v>115</v>
      </c>
      <c r="E126" s="2">
        <f t="shared" si="5"/>
        <v>0</v>
      </c>
      <c r="F126" s="2" t="str">
        <f t="shared" si="6"/>
        <v>na</v>
      </c>
      <c r="G126" s="2" t="str">
        <f t="shared" si="7"/>
        <v>na</v>
      </c>
      <c r="H126" s="2" t="str">
        <f t="shared" si="10"/>
        <v>na</v>
      </c>
      <c r="I126" s="2" t="str">
        <f t="shared" si="9"/>
        <v>na</v>
      </c>
    </row>
    <row r="127" spans="1:9" ht="15" customHeight="1">
      <c r="A127" s="45"/>
      <c r="B127" s="49"/>
      <c r="C127" s="6">
        <v>115</v>
      </c>
      <c r="D127" s="6">
        <v>115</v>
      </c>
      <c r="E127" s="2">
        <f t="shared" si="5"/>
        <v>0</v>
      </c>
      <c r="F127" s="2" t="str">
        <f t="shared" si="6"/>
        <v>na</v>
      </c>
      <c r="G127" s="2" t="str">
        <f t="shared" si="7"/>
        <v>na</v>
      </c>
      <c r="H127" s="2" t="str">
        <f t="shared" si="10"/>
        <v>na</v>
      </c>
      <c r="I127" s="2" t="str">
        <f t="shared" si="9"/>
        <v>na</v>
      </c>
    </row>
    <row r="128" spans="1:9" ht="15" customHeight="1">
      <c r="A128" s="45"/>
      <c r="B128" s="49"/>
      <c r="C128" s="6">
        <v>115</v>
      </c>
      <c r="D128" s="6">
        <v>115</v>
      </c>
      <c r="E128" s="2">
        <f t="shared" si="5"/>
        <v>0</v>
      </c>
      <c r="F128" s="2" t="str">
        <f t="shared" si="6"/>
        <v>na</v>
      </c>
      <c r="G128" s="2" t="str">
        <f t="shared" si="7"/>
        <v>na</v>
      </c>
      <c r="H128" s="2" t="str">
        <f t="shared" si="10"/>
        <v>na</v>
      </c>
      <c r="I128" s="2" t="str">
        <f t="shared" si="9"/>
        <v>na</v>
      </c>
    </row>
    <row r="129" spans="1:9" ht="15" customHeight="1">
      <c r="A129" s="45"/>
      <c r="B129" s="49"/>
      <c r="C129" s="6">
        <v>115</v>
      </c>
      <c r="D129" s="6">
        <v>116</v>
      </c>
      <c r="E129" s="2">
        <f t="shared" si="5"/>
        <v>-1</v>
      </c>
      <c r="F129" s="2">
        <f t="shared" si="6"/>
        <v>-1</v>
      </c>
      <c r="G129" s="2">
        <f t="shared" si="7"/>
        <v>1</v>
      </c>
      <c r="H129" s="2">
        <f t="shared" si="10"/>
        <v>13</v>
      </c>
      <c r="I129" s="2">
        <f t="shared" si="9"/>
        <v>-13</v>
      </c>
    </row>
    <row r="130" spans="1:9" ht="15" customHeight="1">
      <c r="A130" s="45"/>
      <c r="B130" s="49"/>
      <c r="C130" s="6">
        <v>110</v>
      </c>
      <c r="D130" s="6">
        <v>113</v>
      </c>
      <c r="E130" s="2">
        <f t="shared" si="5"/>
        <v>-3</v>
      </c>
      <c r="F130" s="2">
        <f t="shared" si="6"/>
        <v>-1</v>
      </c>
      <c r="G130" s="2">
        <f t="shared" si="7"/>
        <v>3</v>
      </c>
      <c r="H130" s="2">
        <f t="shared" si="10"/>
        <v>45.5</v>
      </c>
      <c r="I130" s="2">
        <f t="shared" si="9"/>
        <v>-45.5</v>
      </c>
    </row>
    <row r="131" spans="1:9" ht="15" customHeight="1">
      <c r="A131" s="45"/>
      <c r="B131" s="49"/>
      <c r="C131" s="6">
        <v>110</v>
      </c>
      <c r="D131" s="6">
        <v>112</v>
      </c>
      <c r="E131" s="2">
        <f t="shared" ref="E131:E194" si="11">C131-D131</f>
        <v>-2</v>
      </c>
      <c r="F131" s="2">
        <f t="shared" ref="F131:F194" si="12">IF(C131&gt;D131,1,IF(C131&lt;D131,-1,"na"))</f>
        <v>-1</v>
      </c>
      <c r="G131" s="2">
        <f t="shared" ref="G131:G194" si="13">IF(ABS(E131)=0,"na",ABS(E131))</f>
        <v>2</v>
      </c>
      <c r="H131" s="2">
        <f t="shared" si="10"/>
        <v>33.5</v>
      </c>
      <c r="I131" s="2">
        <f t="shared" ref="I131:I194" si="14">IF(F131="na","na",F131*H131)</f>
        <v>-33.5</v>
      </c>
    </row>
    <row r="132" spans="1:9" ht="15" customHeight="1">
      <c r="A132" s="45"/>
      <c r="B132" s="49"/>
      <c r="C132" s="6">
        <v>111</v>
      </c>
      <c r="D132" s="6">
        <v>112</v>
      </c>
      <c r="E132" s="2">
        <f t="shared" si="11"/>
        <v>-1</v>
      </c>
      <c r="F132" s="2">
        <f t="shared" si="12"/>
        <v>-1</v>
      </c>
      <c r="G132" s="2">
        <f t="shared" si="13"/>
        <v>1</v>
      </c>
      <c r="H132" s="2">
        <f t="shared" si="10"/>
        <v>13</v>
      </c>
      <c r="I132" s="2">
        <f t="shared" si="14"/>
        <v>-13</v>
      </c>
    </row>
    <row r="133" spans="1:9" ht="15" customHeight="1">
      <c r="A133" s="45"/>
      <c r="B133" s="49"/>
      <c r="C133" s="6">
        <v>109</v>
      </c>
      <c r="D133" s="6">
        <v>109</v>
      </c>
      <c r="E133" s="2">
        <f t="shared" si="11"/>
        <v>0</v>
      </c>
      <c r="F133" s="2" t="str">
        <f t="shared" si="12"/>
        <v>na</v>
      </c>
      <c r="G133" s="2" t="str">
        <f t="shared" si="13"/>
        <v>na</v>
      </c>
      <c r="H133" s="2" t="str">
        <f t="shared" si="10"/>
        <v>na</v>
      </c>
      <c r="I133" s="2" t="str">
        <f t="shared" si="14"/>
        <v>na</v>
      </c>
    </row>
    <row r="134" spans="1:9" ht="15" customHeight="1">
      <c r="A134" s="45"/>
      <c r="B134" s="49"/>
      <c r="C134" s="6">
        <v>111</v>
      </c>
      <c r="D134" s="6">
        <v>113</v>
      </c>
      <c r="E134" s="2">
        <f t="shared" si="11"/>
        <v>-2</v>
      </c>
      <c r="F134" s="2">
        <f t="shared" si="12"/>
        <v>-1</v>
      </c>
      <c r="G134" s="2">
        <f t="shared" si="13"/>
        <v>2</v>
      </c>
      <c r="H134" s="2">
        <f t="shared" si="10"/>
        <v>33.5</v>
      </c>
      <c r="I134" s="2">
        <f t="shared" si="14"/>
        <v>-33.5</v>
      </c>
    </row>
    <row r="135" spans="1:9" ht="15" customHeight="1">
      <c r="A135" s="45"/>
      <c r="B135" s="49"/>
      <c r="C135" s="6">
        <v>119</v>
      </c>
      <c r="D135" s="6">
        <v>117</v>
      </c>
      <c r="E135" s="2">
        <f t="shared" si="11"/>
        <v>2</v>
      </c>
      <c r="F135" s="2">
        <f t="shared" si="12"/>
        <v>1</v>
      </c>
      <c r="G135" s="2">
        <f t="shared" si="13"/>
        <v>2</v>
      </c>
      <c r="H135" s="2">
        <f t="shared" si="10"/>
        <v>33.5</v>
      </c>
      <c r="I135" s="2">
        <f t="shared" si="14"/>
        <v>33.5</v>
      </c>
    </row>
    <row r="136" spans="1:9" ht="15" customHeight="1">
      <c r="A136" s="45"/>
      <c r="B136" s="49"/>
      <c r="C136" s="6">
        <v>116</v>
      </c>
      <c r="D136" s="6">
        <v>114</v>
      </c>
      <c r="E136" s="2">
        <f t="shared" si="11"/>
        <v>2</v>
      </c>
      <c r="F136" s="2">
        <f t="shared" si="12"/>
        <v>1</v>
      </c>
      <c r="G136" s="2">
        <f t="shared" si="13"/>
        <v>2</v>
      </c>
      <c r="H136" s="2">
        <f t="shared" si="10"/>
        <v>33.5</v>
      </c>
      <c r="I136" s="2">
        <f t="shared" si="14"/>
        <v>33.5</v>
      </c>
    </row>
    <row r="137" spans="1:9" ht="15" customHeight="1">
      <c r="A137" s="45"/>
      <c r="B137" s="49"/>
      <c r="C137" s="6">
        <v>115</v>
      </c>
      <c r="D137" s="6">
        <v>116</v>
      </c>
      <c r="E137" s="2">
        <f t="shared" si="11"/>
        <v>-1</v>
      </c>
      <c r="F137" s="2">
        <f t="shared" si="12"/>
        <v>-1</v>
      </c>
      <c r="G137" s="2">
        <f t="shared" si="13"/>
        <v>1</v>
      </c>
      <c r="H137" s="2">
        <f t="shared" si="10"/>
        <v>13</v>
      </c>
      <c r="I137" s="2">
        <f t="shared" si="14"/>
        <v>-13</v>
      </c>
    </row>
    <row r="138" spans="1:9" ht="15" customHeight="1">
      <c r="A138" s="45"/>
      <c r="B138" s="49"/>
      <c r="C138" s="6">
        <v>107</v>
      </c>
      <c r="D138" s="6">
        <v>110</v>
      </c>
      <c r="E138" s="2">
        <f t="shared" si="11"/>
        <v>-3</v>
      </c>
      <c r="F138" s="2">
        <f t="shared" si="12"/>
        <v>-1</v>
      </c>
      <c r="G138" s="2">
        <f t="shared" si="13"/>
        <v>3</v>
      </c>
      <c r="H138" s="2">
        <f t="shared" si="10"/>
        <v>45.5</v>
      </c>
      <c r="I138" s="2">
        <f t="shared" si="14"/>
        <v>-45.5</v>
      </c>
    </row>
    <row r="139" spans="1:9" ht="15" customHeight="1">
      <c r="A139" s="45"/>
      <c r="B139" s="49"/>
      <c r="C139" s="6">
        <v>113</v>
      </c>
      <c r="D139" s="6">
        <v>113</v>
      </c>
      <c r="E139" s="2">
        <f t="shared" si="11"/>
        <v>0</v>
      </c>
      <c r="F139" s="2" t="str">
        <f t="shared" si="12"/>
        <v>na</v>
      </c>
      <c r="G139" s="2" t="str">
        <f t="shared" si="13"/>
        <v>na</v>
      </c>
      <c r="H139" s="2" t="str">
        <f t="shared" si="10"/>
        <v>na</v>
      </c>
      <c r="I139" s="2" t="str">
        <f t="shared" si="14"/>
        <v>na</v>
      </c>
    </row>
    <row r="140" spans="1:9" ht="15" customHeight="1">
      <c r="A140" s="45"/>
      <c r="B140" s="49"/>
      <c r="C140" s="6">
        <v>115</v>
      </c>
      <c r="D140" s="6">
        <v>115</v>
      </c>
      <c r="E140" s="2">
        <f t="shared" si="11"/>
        <v>0</v>
      </c>
      <c r="F140" s="2" t="str">
        <f t="shared" si="12"/>
        <v>na</v>
      </c>
      <c r="G140" s="2" t="str">
        <f t="shared" si="13"/>
        <v>na</v>
      </c>
      <c r="H140" s="2" t="str">
        <f t="shared" si="10"/>
        <v>na</v>
      </c>
      <c r="I140" s="2" t="str">
        <f t="shared" si="14"/>
        <v>na</v>
      </c>
    </row>
    <row r="141" spans="1:9" ht="15" customHeight="1">
      <c r="A141" s="45"/>
      <c r="B141" s="49"/>
      <c r="C141" s="6">
        <v>117</v>
      </c>
      <c r="D141" s="6">
        <v>118</v>
      </c>
      <c r="E141" s="2">
        <f t="shared" si="11"/>
        <v>-1</v>
      </c>
      <c r="F141" s="2">
        <f t="shared" si="12"/>
        <v>-1</v>
      </c>
      <c r="G141" s="2">
        <f t="shared" si="13"/>
        <v>1</v>
      </c>
      <c r="H141" s="2">
        <f t="shared" si="10"/>
        <v>13</v>
      </c>
      <c r="I141" s="2">
        <f t="shared" si="14"/>
        <v>-13</v>
      </c>
    </row>
    <row r="142" spans="1:9" ht="15" customHeight="1">
      <c r="A142" s="45"/>
      <c r="B142" s="49"/>
      <c r="C142" s="6">
        <v>115</v>
      </c>
      <c r="D142" s="6">
        <v>115</v>
      </c>
      <c r="E142" s="2">
        <f t="shared" si="11"/>
        <v>0</v>
      </c>
      <c r="F142" s="2" t="str">
        <f t="shared" si="12"/>
        <v>na</v>
      </c>
      <c r="G142" s="2" t="str">
        <f t="shared" si="13"/>
        <v>na</v>
      </c>
      <c r="H142" s="2" t="str">
        <f t="shared" si="10"/>
        <v>na</v>
      </c>
      <c r="I142" s="2" t="str">
        <f t="shared" si="14"/>
        <v>na</v>
      </c>
    </row>
    <row r="143" spans="1:9" ht="15" customHeight="1">
      <c r="A143" s="45"/>
      <c r="B143" s="49"/>
      <c r="C143" s="6">
        <v>107</v>
      </c>
      <c r="D143" s="6">
        <v>108</v>
      </c>
      <c r="E143" s="2">
        <f t="shared" si="11"/>
        <v>-1</v>
      </c>
      <c r="F143" s="2">
        <f t="shared" si="12"/>
        <v>-1</v>
      </c>
      <c r="G143" s="2">
        <f t="shared" si="13"/>
        <v>1</v>
      </c>
      <c r="H143" s="2">
        <f t="shared" si="10"/>
        <v>13</v>
      </c>
      <c r="I143" s="2">
        <f t="shared" si="14"/>
        <v>-13</v>
      </c>
    </row>
    <row r="144" spans="1:9" ht="15" customHeight="1">
      <c r="A144" s="45"/>
      <c r="B144" s="49"/>
      <c r="C144" s="6">
        <v>110</v>
      </c>
      <c r="D144" s="6">
        <v>111</v>
      </c>
      <c r="E144" s="2">
        <f t="shared" si="11"/>
        <v>-1</v>
      </c>
      <c r="F144" s="2">
        <f t="shared" si="12"/>
        <v>-1</v>
      </c>
      <c r="G144" s="2">
        <f t="shared" si="13"/>
        <v>1</v>
      </c>
      <c r="H144" s="2">
        <f t="shared" si="10"/>
        <v>13</v>
      </c>
      <c r="I144" s="2">
        <f t="shared" si="14"/>
        <v>-13</v>
      </c>
    </row>
    <row r="145" spans="1:9" ht="15" customHeight="1">
      <c r="A145" s="45"/>
      <c r="B145" s="49"/>
      <c r="C145" s="6">
        <v>112</v>
      </c>
      <c r="D145" s="6">
        <v>113</v>
      </c>
      <c r="E145" s="2">
        <f t="shared" si="11"/>
        <v>-1</v>
      </c>
      <c r="F145" s="2">
        <f t="shared" si="12"/>
        <v>-1</v>
      </c>
      <c r="G145" s="2">
        <f t="shared" si="13"/>
        <v>1</v>
      </c>
      <c r="H145" s="2">
        <f t="shared" si="10"/>
        <v>13</v>
      </c>
      <c r="I145" s="2">
        <f t="shared" si="14"/>
        <v>-13</v>
      </c>
    </row>
    <row r="146" spans="1:9" ht="15" customHeight="1">
      <c r="A146" s="45"/>
      <c r="B146" s="49"/>
      <c r="C146" s="6">
        <v>110</v>
      </c>
      <c r="D146" s="6">
        <v>111</v>
      </c>
      <c r="E146" s="2">
        <f t="shared" si="11"/>
        <v>-1</v>
      </c>
      <c r="F146" s="2">
        <f t="shared" si="12"/>
        <v>-1</v>
      </c>
      <c r="G146" s="2">
        <f t="shared" si="13"/>
        <v>1</v>
      </c>
      <c r="H146" s="2">
        <f t="shared" si="10"/>
        <v>13</v>
      </c>
      <c r="I146" s="2">
        <f t="shared" si="14"/>
        <v>-13</v>
      </c>
    </row>
    <row r="147" spans="1:9" ht="15" customHeight="1">
      <c r="A147" s="45"/>
      <c r="B147" s="49"/>
      <c r="C147" s="6">
        <v>115</v>
      </c>
      <c r="D147" s="6">
        <v>115</v>
      </c>
      <c r="E147" s="2">
        <f t="shared" si="11"/>
        <v>0</v>
      </c>
      <c r="F147" s="2" t="str">
        <f t="shared" si="12"/>
        <v>na</v>
      </c>
      <c r="G147" s="2" t="str">
        <f t="shared" si="13"/>
        <v>na</v>
      </c>
      <c r="H147" s="2" t="str">
        <f t="shared" si="10"/>
        <v>na</v>
      </c>
      <c r="I147" s="2" t="str">
        <f t="shared" si="14"/>
        <v>na</v>
      </c>
    </row>
    <row r="148" spans="1:9" ht="15" customHeight="1">
      <c r="A148" s="45"/>
      <c r="B148" s="49"/>
      <c r="C148" s="6">
        <v>111</v>
      </c>
      <c r="D148" s="6">
        <v>111</v>
      </c>
      <c r="E148" s="2">
        <f t="shared" si="11"/>
        <v>0</v>
      </c>
      <c r="F148" s="2" t="str">
        <f t="shared" si="12"/>
        <v>na</v>
      </c>
      <c r="G148" s="2" t="str">
        <f t="shared" si="13"/>
        <v>na</v>
      </c>
      <c r="H148" s="2" t="str">
        <f t="shared" si="10"/>
        <v>na</v>
      </c>
      <c r="I148" s="2" t="str">
        <f t="shared" si="14"/>
        <v>na</v>
      </c>
    </row>
    <row r="149" spans="1:9" ht="15" customHeight="1">
      <c r="A149" s="45"/>
      <c r="B149" s="49"/>
      <c r="C149" s="6">
        <v>110</v>
      </c>
      <c r="D149" s="6">
        <v>111</v>
      </c>
      <c r="E149" s="2">
        <f t="shared" si="11"/>
        <v>-1</v>
      </c>
      <c r="F149" s="2">
        <f t="shared" si="12"/>
        <v>-1</v>
      </c>
      <c r="G149" s="2">
        <f t="shared" si="13"/>
        <v>1</v>
      </c>
      <c r="H149" s="2">
        <f t="shared" si="10"/>
        <v>13</v>
      </c>
      <c r="I149" s="2">
        <f t="shared" si="14"/>
        <v>-13</v>
      </c>
    </row>
    <row r="150" spans="1:9" ht="15" customHeight="1">
      <c r="A150" s="45"/>
      <c r="B150" s="49"/>
      <c r="C150" s="6">
        <v>113</v>
      </c>
      <c r="D150" s="6">
        <v>113</v>
      </c>
      <c r="E150" s="2">
        <f t="shared" si="11"/>
        <v>0</v>
      </c>
      <c r="F150" s="2" t="str">
        <f t="shared" si="12"/>
        <v>na</v>
      </c>
      <c r="G150" s="2" t="str">
        <f t="shared" si="13"/>
        <v>na</v>
      </c>
      <c r="H150" s="2" t="str">
        <f t="shared" si="10"/>
        <v>na</v>
      </c>
      <c r="I150" s="2" t="str">
        <f t="shared" si="14"/>
        <v>na</v>
      </c>
    </row>
    <row r="151" spans="1:9" ht="15" customHeight="1">
      <c r="A151" s="45"/>
      <c r="B151" s="49"/>
      <c r="C151" s="6">
        <v>114</v>
      </c>
      <c r="D151" s="6">
        <v>114</v>
      </c>
      <c r="E151" s="2">
        <f t="shared" si="11"/>
        <v>0</v>
      </c>
      <c r="F151" s="2" t="str">
        <f t="shared" si="12"/>
        <v>na</v>
      </c>
      <c r="G151" s="2" t="str">
        <f t="shared" si="13"/>
        <v>na</v>
      </c>
      <c r="H151" s="2" t="str">
        <f t="shared" si="10"/>
        <v>na</v>
      </c>
      <c r="I151" s="2" t="str">
        <f t="shared" si="14"/>
        <v>na</v>
      </c>
    </row>
    <row r="152" spans="1:9" ht="15" customHeight="1">
      <c r="A152" s="45"/>
      <c r="B152" s="50" t="s">
        <v>14</v>
      </c>
      <c r="C152" s="5">
        <v>89</v>
      </c>
      <c r="D152" s="5">
        <v>91</v>
      </c>
      <c r="E152" s="2">
        <f t="shared" si="11"/>
        <v>-2</v>
      </c>
      <c r="F152" s="2">
        <f t="shared" si="12"/>
        <v>-1</v>
      </c>
      <c r="G152" s="2">
        <f t="shared" si="13"/>
        <v>2</v>
      </c>
      <c r="H152" s="2">
        <f t="shared" si="10"/>
        <v>33.5</v>
      </c>
      <c r="I152" s="2">
        <f t="shared" si="14"/>
        <v>-33.5</v>
      </c>
    </row>
    <row r="153" spans="1:9" ht="15" customHeight="1">
      <c r="A153" s="45"/>
      <c r="B153" s="50"/>
      <c r="C153" s="5">
        <v>92</v>
      </c>
      <c r="D153" s="5">
        <v>92</v>
      </c>
      <c r="E153" s="2">
        <f t="shared" si="11"/>
        <v>0</v>
      </c>
      <c r="F153" s="2" t="str">
        <f t="shared" si="12"/>
        <v>na</v>
      </c>
      <c r="G153" s="2" t="str">
        <f t="shared" si="13"/>
        <v>na</v>
      </c>
      <c r="H153" s="2" t="str">
        <f t="shared" si="10"/>
        <v>na</v>
      </c>
      <c r="I153" s="2" t="str">
        <f t="shared" si="14"/>
        <v>na</v>
      </c>
    </row>
    <row r="154" spans="1:9" ht="15" customHeight="1">
      <c r="A154" s="45"/>
      <c r="B154" s="50"/>
      <c r="C154" s="5">
        <v>89</v>
      </c>
      <c r="D154" s="5">
        <v>92</v>
      </c>
      <c r="E154" s="2">
        <f t="shared" si="11"/>
        <v>-3</v>
      </c>
      <c r="F154" s="2">
        <f t="shared" si="12"/>
        <v>-1</v>
      </c>
      <c r="G154" s="2">
        <f t="shared" si="13"/>
        <v>3</v>
      </c>
      <c r="H154" s="2">
        <f t="shared" si="10"/>
        <v>45.5</v>
      </c>
      <c r="I154" s="2">
        <f t="shared" si="14"/>
        <v>-45.5</v>
      </c>
    </row>
    <row r="155" spans="1:9" ht="15" customHeight="1">
      <c r="A155" s="45"/>
      <c r="B155" s="50"/>
      <c r="C155" s="5">
        <v>91</v>
      </c>
      <c r="D155" s="5">
        <v>91</v>
      </c>
      <c r="E155" s="2">
        <f t="shared" si="11"/>
        <v>0</v>
      </c>
      <c r="F155" s="2" t="str">
        <f t="shared" si="12"/>
        <v>na</v>
      </c>
      <c r="G155" s="2" t="str">
        <f t="shared" si="13"/>
        <v>na</v>
      </c>
      <c r="H155" s="2" t="str">
        <f t="shared" si="10"/>
        <v>na</v>
      </c>
      <c r="I155" s="2" t="str">
        <f t="shared" si="14"/>
        <v>na</v>
      </c>
    </row>
    <row r="156" spans="1:9" ht="15" customHeight="1">
      <c r="A156" s="45"/>
      <c r="B156" s="50"/>
      <c r="C156" s="5">
        <v>91</v>
      </c>
      <c r="D156" s="5">
        <v>90</v>
      </c>
      <c r="E156" s="2">
        <f t="shared" si="11"/>
        <v>1</v>
      </c>
      <c r="F156" s="2">
        <f t="shared" si="12"/>
        <v>1</v>
      </c>
      <c r="G156" s="2">
        <f t="shared" si="13"/>
        <v>1</v>
      </c>
      <c r="H156" s="2">
        <f t="shared" si="10"/>
        <v>13</v>
      </c>
      <c r="I156" s="2">
        <f t="shared" si="14"/>
        <v>13</v>
      </c>
    </row>
    <row r="157" spans="1:9" ht="15" customHeight="1">
      <c r="A157" s="45"/>
      <c r="B157" s="50"/>
      <c r="C157" s="5">
        <v>92</v>
      </c>
      <c r="D157" s="5">
        <v>92</v>
      </c>
      <c r="E157" s="2">
        <f t="shared" si="11"/>
        <v>0</v>
      </c>
      <c r="F157" s="2" t="str">
        <f t="shared" si="12"/>
        <v>na</v>
      </c>
      <c r="G157" s="2" t="str">
        <f t="shared" si="13"/>
        <v>na</v>
      </c>
      <c r="H157" s="2" t="str">
        <f t="shared" ref="H157:H181" si="15">IF(G157="na","na",_xlfn.RANK.AVG(G157,$G$92:$G$181,1))</f>
        <v>na</v>
      </c>
      <c r="I157" s="2" t="str">
        <f t="shared" si="14"/>
        <v>na</v>
      </c>
    </row>
    <row r="158" spans="1:9" ht="15" customHeight="1">
      <c r="A158" s="45"/>
      <c r="B158" s="50"/>
      <c r="C158" s="5">
        <v>88</v>
      </c>
      <c r="D158" s="5">
        <v>92</v>
      </c>
      <c r="E158" s="2">
        <f t="shared" si="11"/>
        <v>-4</v>
      </c>
      <c r="F158" s="2">
        <f t="shared" si="12"/>
        <v>-1</v>
      </c>
      <c r="G158" s="2">
        <f t="shared" si="13"/>
        <v>4</v>
      </c>
      <c r="H158" s="2">
        <f t="shared" si="15"/>
        <v>52</v>
      </c>
      <c r="I158" s="2">
        <f t="shared" si="14"/>
        <v>-52</v>
      </c>
    </row>
    <row r="159" spans="1:9" ht="15" customHeight="1">
      <c r="A159" s="45"/>
      <c r="B159" s="50"/>
      <c r="C159" s="5">
        <v>87</v>
      </c>
      <c r="D159" s="5">
        <v>64</v>
      </c>
      <c r="E159" s="2">
        <f t="shared" si="11"/>
        <v>23</v>
      </c>
      <c r="F159" s="2">
        <f t="shared" si="12"/>
        <v>1</v>
      </c>
      <c r="G159" s="2">
        <f t="shared" si="13"/>
        <v>23</v>
      </c>
      <c r="H159" s="2">
        <f t="shared" si="15"/>
        <v>56</v>
      </c>
      <c r="I159" s="2">
        <f t="shared" si="14"/>
        <v>56</v>
      </c>
    </row>
    <row r="160" spans="1:9" ht="15" customHeight="1">
      <c r="A160" s="45"/>
      <c r="B160" s="50"/>
      <c r="C160" s="5">
        <v>84</v>
      </c>
      <c r="D160" s="5">
        <v>86</v>
      </c>
      <c r="E160" s="2">
        <f t="shared" si="11"/>
        <v>-2</v>
      </c>
      <c r="F160" s="2">
        <f t="shared" si="12"/>
        <v>-1</v>
      </c>
      <c r="G160" s="2">
        <f t="shared" si="13"/>
        <v>2</v>
      </c>
      <c r="H160" s="2">
        <f t="shared" si="15"/>
        <v>33.5</v>
      </c>
      <c r="I160" s="2">
        <f t="shared" si="14"/>
        <v>-33.5</v>
      </c>
    </row>
    <row r="161" spans="1:9" ht="15" customHeight="1">
      <c r="A161" s="45"/>
      <c r="B161" s="50"/>
      <c r="C161" s="5">
        <v>96</v>
      </c>
      <c r="D161" s="5">
        <v>93</v>
      </c>
      <c r="E161" s="2">
        <f t="shared" si="11"/>
        <v>3</v>
      </c>
      <c r="F161" s="2">
        <f t="shared" si="12"/>
        <v>1</v>
      </c>
      <c r="G161" s="2">
        <f t="shared" si="13"/>
        <v>3</v>
      </c>
      <c r="H161" s="2">
        <f t="shared" si="15"/>
        <v>45.5</v>
      </c>
      <c r="I161" s="2">
        <f t="shared" si="14"/>
        <v>45.5</v>
      </c>
    </row>
    <row r="162" spans="1:9" ht="15" customHeight="1">
      <c r="A162" s="45"/>
      <c r="B162" s="50"/>
      <c r="C162" s="5">
        <v>91</v>
      </c>
      <c r="D162" s="5">
        <v>91</v>
      </c>
      <c r="E162" s="2">
        <f t="shared" si="11"/>
        <v>0</v>
      </c>
      <c r="F162" s="2" t="str">
        <f t="shared" si="12"/>
        <v>na</v>
      </c>
      <c r="G162" s="2" t="str">
        <f t="shared" si="13"/>
        <v>na</v>
      </c>
      <c r="H162" s="2" t="str">
        <f t="shared" si="15"/>
        <v>na</v>
      </c>
      <c r="I162" s="2" t="str">
        <f t="shared" si="14"/>
        <v>na</v>
      </c>
    </row>
    <row r="163" spans="1:9" ht="15" customHeight="1">
      <c r="A163" s="45"/>
      <c r="B163" s="50"/>
      <c r="C163" s="5">
        <v>87</v>
      </c>
      <c r="D163" s="5">
        <v>90</v>
      </c>
      <c r="E163" s="2">
        <f t="shared" si="11"/>
        <v>-3</v>
      </c>
      <c r="F163" s="2">
        <f t="shared" si="12"/>
        <v>-1</v>
      </c>
      <c r="G163" s="2">
        <f t="shared" si="13"/>
        <v>3</v>
      </c>
      <c r="H163" s="2">
        <f t="shared" si="15"/>
        <v>45.5</v>
      </c>
      <c r="I163" s="2">
        <f t="shared" si="14"/>
        <v>-45.5</v>
      </c>
    </row>
    <row r="164" spans="1:9" ht="15" customHeight="1">
      <c r="A164" s="45"/>
      <c r="B164" s="50"/>
      <c r="C164" s="5">
        <v>91</v>
      </c>
      <c r="D164" s="5">
        <v>92</v>
      </c>
      <c r="E164" s="2">
        <f t="shared" si="11"/>
        <v>-1</v>
      </c>
      <c r="F164" s="2">
        <f t="shared" si="12"/>
        <v>-1</v>
      </c>
      <c r="G164" s="2">
        <f t="shared" si="13"/>
        <v>1</v>
      </c>
      <c r="H164" s="2">
        <f t="shared" si="15"/>
        <v>13</v>
      </c>
      <c r="I164" s="2">
        <f t="shared" si="14"/>
        <v>-13</v>
      </c>
    </row>
    <row r="165" spans="1:9" ht="15" customHeight="1">
      <c r="A165" s="45"/>
      <c r="B165" s="50"/>
      <c r="C165" s="5">
        <v>93</v>
      </c>
      <c r="D165" s="5">
        <v>93</v>
      </c>
      <c r="E165" s="2">
        <f t="shared" si="11"/>
        <v>0</v>
      </c>
      <c r="F165" s="2" t="str">
        <f t="shared" si="12"/>
        <v>na</v>
      </c>
      <c r="G165" s="2" t="str">
        <f t="shared" si="13"/>
        <v>na</v>
      </c>
      <c r="H165" s="2" t="str">
        <f t="shared" si="15"/>
        <v>na</v>
      </c>
      <c r="I165" s="2" t="str">
        <f t="shared" si="14"/>
        <v>na</v>
      </c>
    </row>
    <row r="166" spans="1:9" ht="15" customHeight="1">
      <c r="A166" s="45"/>
      <c r="B166" s="50"/>
      <c r="C166" s="5">
        <v>83</v>
      </c>
      <c r="D166" s="5">
        <v>87</v>
      </c>
      <c r="E166" s="2">
        <f t="shared" si="11"/>
        <v>-4</v>
      </c>
      <c r="F166" s="2">
        <f t="shared" si="12"/>
        <v>-1</v>
      </c>
      <c r="G166" s="2">
        <f t="shared" si="13"/>
        <v>4</v>
      </c>
      <c r="H166" s="2">
        <f t="shared" si="15"/>
        <v>52</v>
      </c>
      <c r="I166" s="2">
        <f t="shared" si="14"/>
        <v>-52</v>
      </c>
    </row>
    <row r="167" spans="1:9" ht="15" customHeight="1">
      <c r="A167" s="45"/>
      <c r="B167" s="50"/>
      <c r="C167" s="5">
        <v>85</v>
      </c>
      <c r="D167" s="5">
        <v>89</v>
      </c>
      <c r="E167" s="2">
        <f t="shared" si="11"/>
        <v>-4</v>
      </c>
      <c r="F167" s="2">
        <f t="shared" si="12"/>
        <v>-1</v>
      </c>
      <c r="G167" s="2">
        <f t="shared" si="13"/>
        <v>4</v>
      </c>
      <c r="H167" s="2">
        <f t="shared" si="15"/>
        <v>52</v>
      </c>
      <c r="I167" s="2">
        <f t="shared" si="14"/>
        <v>-52</v>
      </c>
    </row>
    <row r="168" spans="1:9" ht="15" customHeight="1">
      <c r="A168" s="45"/>
      <c r="B168" s="50"/>
      <c r="C168" s="5">
        <v>89</v>
      </c>
      <c r="D168" s="5">
        <v>90</v>
      </c>
      <c r="E168" s="2">
        <f t="shared" si="11"/>
        <v>-1</v>
      </c>
      <c r="F168" s="2">
        <f t="shared" si="12"/>
        <v>-1</v>
      </c>
      <c r="G168" s="2">
        <f t="shared" si="13"/>
        <v>1</v>
      </c>
      <c r="H168" s="2">
        <f t="shared" si="15"/>
        <v>13</v>
      </c>
      <c r="I168" s="2">
        <f t="shared" si="14"/>
        <v>-13</v>
      </c>
    </row>
    <row r="169" spans="1:9" ht="15" customHeight="1">
      <c r="A169" s="45"/>
      <c r="B169" s="50"/>
      <c r="C169" s="5">
        <v>86</v>
      </c>
      <c r="D169" s="5">
        <v>91</v>
      </c>
      <c r="E169" s="2">
        <f t="shared" si="11"/>
        <v>-5</v>
      </c>
      <c r="F169" s="2">
        <f t="shared" si="12"/>
        <v>-1</v>
      </c>
      <c r="G169" s="2">
        <f t="shared" si="13"/>
        <v>5</v>
      </c>
      <c r="H169" s="2">
        <f t="shared" si="15"/>
        <v>55</v>
      </c>
      <c r="I169" s="2">
        <f t="shared" si="14"/>
        <v>-55</v>
      </c>
    </row>
    <row r="170" spans="1:9" ht="15" customHeight="1">
      <c r="A170" s="45"/>
      <c r="B170" s="50"/>
      <c r="C170" s="5">
        <v>89</v>
      </c>
      <c r="D170" s="5">
        <v>91</v>
      </c>
      <c r="E170" s="2">
        <f t="shared" si="11"/>
        <v>-2</v>
      </c>
      <c r="F170" s="2">
        <f t="shared" si="12"/>
        <v>-1</v>
      </c>
      <c r="G170" s="2">
        <f t="shared" si="13"/>
        <v>2</v>
      </c>
      <c r="H170" s="2">
        <f t="shared" si="15"/>
        <v>33.5</v>
      </c>
      <c r="I170" s="2">
        <f t="shared" si="14"/>
        <v>-33.5</v>
      </c>
    </row>
    <row r="171" spans="1:9" ht="15" customHeight="1">
      <c r="A171" s="45"/>
      <c r="B171" s="50"/>
      <c r="C171" s="5">
        <v>89</v>
      </c>
      <c r="D171" s="5">
        <v>91</v>
      </c>
      <c r="E171" s="2">
        <f t="shared" si="11"/>
        <v>-2</v>
      </c>
      <c r="F171" s="2">
        <f t="shared" si="12"/>
        <v>-1</v>
      </c>
      <c r="G171" s="2">
        <f t="shared" si="13"/>
        <v>2</v>
      </c>
      <c r="H171" s="2">
        <f t="shared" si="15"/>
        <v>33.5</v>
      </c>
      <c r="I171" s="2">
        <f t="shared" si="14"/>
        <v>-33.5</v>
      </c>
    </row>
    <row r="172" spans="1:9" ht="15" customHeight="1">
      <c r="A172" s="45"/>
      <c r="B172" s="50"/>
      <c r="C172" s="5">
        <v>89</v>
      </c>
      <c r="D172" s="5">
        <v>91</v>
      </c>
      <c r="E172" s="2">
        <f t="shared" si="11"/>
        <v>-2</v>
      </c>
      <c r="F172" s="2">
        <f t="shared" si="12"/>
        <v>-1</v>
      </c>
      <c r="G172" s="2">
        <f t="shared" si="13"/>
        <v>2</v>
      </c>
      <c r="H172" s="2">
        <f t="shared" si="15"/>
        <v>33.5</v>
      </c>
      <c r="I172" s="2">
        <f t="shared" si="14"/>
        <v>-33.5</v>
      </c>
    </row>
    <row r="173" spans="1:9" ht="15" customHeight="1">
      <c r="A173" s="45"/>
      <c r="B173" s="50"/>
      <c r="C173" s="5">
        <v>92</v>
      </c>
      <c r="D173" s="5">
        <v>90</v>
      </c>
      <c r="E173" s="2">
        <f t="shared" si="11"/>
        <v>2</v>
      </c>
      <c r="F173" s="2">
        <f t="shared" si="12"/>
        <v>1</v>
      </c>
      <c r="G173" s="2">
        <f t="shared" si="13"/>
        <v>2</v>
      </c>
      <c r="H173" s="2">
        <f t="shared" si="15"/>
        <v>33.5</v>
      </c>
      <c r="I173" s="2">
        <f t="shared" si="14"/>
        <v>33.5</v>
      </c>
    </row>
    <row r="174" spans="1:9" ht="15" customHeight="1">
      <c r="A174" s="45"/>
      <c r="B174" s="50"/>
      <c r="C174" s="5">
        <v>90</v>
      </c>
      <c r="D174" s="5">
        <v>93</v>
      </c>
      <c r="E174" s="2">
        <f t="shared" si="11"/>
        <v>-3</v>
      </c>
      <c r="F174" s="2">
        <f t="shared" si="12"/>
        <v>-1</v>
      </c>
      <c r="G174" s="2">
        <f t="shared" si="13"/>
        <v>3</v>
      </c>
      <c r="H174" s="2">
        <f t="shared" si="15"/>
        <v>45.5</v>
      </c>
      <c r="I174" s="2">
        <f t="shared" si="14"/>
        <v>-45.5</v>
      </c>
    </row>
    <row r="175" spans="1:9" ht="15" customHeight="1">
      <c r="A175" s="45"/>
      <c r="B175" s="50"/>
      <c r="C175" s="5">
        <v>86</v>
      </c>
      <c r="D175" s="5">
        <v>89</v>
      </c>
      <c r="E175" s="2">
        <f t="shared" si="11"/>
        <v>-3</v>
      </c>
      <c r="F175" s="2">
        <f t="shared" si="12"/>
        <v>-1</v>
      </c>
      <c r="G175" s="2">
        <f t="shared" si="13"/>
        <v>3</v>
      </c>
      <c r="H175" s="2">
        <f t="shared" si="15"/>
        <v>45.5</v>
      </c>
      <c r="I175" s="2">
        <f t="shared" si="14"/>
        <v>-45.5</v>
      </c>
    </row>
    <row r="176" spans="1:9" ht="15" customHeight="1">
      <c r="A176" s="45"/>
      <c r="B176" s="50"/>
      <c r="C176" s="5">
        <v>89</v>
      </c>
      <c r="D176" s="5">
        <v>91</v>
      </c>
      <c r="E176" s="2">
        <f t="shared" si="11"/>
        <v>-2</v>
      </c>
      <c r="F176" s="2">
        <f t="shared" si="12"/>
        <v>-1</v>
      </c>
      <c r="G176" s="2">
        <f t="shared" si="13"/>
        <v>2</v>
      </c>
      <c r="H176" s="2">
        <f t="shared" si="15"/>
        <v>33.5</v>
      </c>
      <c r="I176" s="2">
        <f t="shared" si="14"/>
        <v>-33.5</v>
      </c>
    </row>
    <row r="177" spans="1:9" ht="15" customHeight="1">
      <c r="A177" s="45"/>
      <c r="B177" s="50"/>
      <c r="C177" s="5">
        <v>89</v>
      </c>
      <c r="D177" s="5">
        <v>92</v>
      </c>
      <c r="E177" s="2">
        <f t="shared" si="11"/>
        <v>-3</v>
      </c>
      <c r="F177" s="2">
        <f t="shared" si="12"/>
        <v>-1</v>
      </c>
      <c r="G177" s="2">
        <f t="shared" si="13"/>
        <v>3</v>
      </c>
      <c r="H177" s="2">
        <f t="shared" si="15"/>
        <v>45.5</v>
      </c>
      <c r="I177" s="2">
        <f t="shared" si="14"/>
        <v>-45.5</v>
      </c>
    </row>
    <row r="178" spans="1:9" ht="15" customHeight="1">
      <c r="A178" s="45"/>
      <c r="B178" s="50"/>
      <c r="C178" s="5">
        <v>92</v>
      </c>
      <c r="D178" s="5">
        <v>92</v>
      </c>
      <c r="E178" s="2">
        <f t="shared" si="11"/>
        <v>0</v>
      </c>
      <c r="F178" s="2" t="str">
        <f t="shared" si="12"/>
        <v>na</v>
      </c>
      <c r="G178" s="2" t="str">
        <f t="shared" si="13"/>
        <v>na</v>
      </c>
      <c r="H178" s="2" t="str">
        <f t="shared" si="15"/>
        <v>na</v>
      </c>
      <c r="I178" s="2" t="str">
        <f t="shared" si="14"/>
        <v>na</v>
      </c>
    </row>
    <row r="179" spans="1:9" ht="15" customHeight="1">
      <c r="A179" s="45"/>
      <c r="B179" s="50"/>
      <c r="C179" s="5">
        <v>91</v>
      </c>
      <c r="D179" s="5">
        <v>93</v>
      </c>
      <c r="E179" s="2">
        <f t="shared" si="11"/>
        <v>-2</v>
      </c>
      <c r="F179" s="2">
        <f t="shared" si="12"/>
        <v>-1</v>
      </c>
      <c r="G179" s="2">
        <f t="shared" si="13"/>
        <v>2</v>
      </c>
      <c r="H179" s="2">
        <f t="shared" si="15"/>
        <v>33.5</v>
      </c>
      <c r="I179" s="2">
        <f t="shared" si="14"/>
        <v>-33.5</v>
      </c>
    </row>
    <row r="180" spans="1:9" ht="15" customHeight="1">
      <c r="A180" s="45"/>
      <c r="B180" s="50"/>
      <c r="C180" s="5">
        <v>90</v>
      </c>
      <c r="D180" s="5">
        <v>88</v>
      </c>
      <c r="E180" s="2">
        <f t="shared" si="11"/>
        <v>2</v>
      </c>
      <c r="F180" s="2">
        <f t="shared" si="12"/>
        <v>1</v>
      </c>
      <c r="G180" s="2">
        <f t="shared" si="13"/>
        <v>2</v>
      </c>
      <c r="H180" s="2">
        <f t="shared" si="15"/>
        <v>33.5</v>
      </c>
      <c r="I180" s="2">
        <f t="shared" si="14"/>
        <v>33.5</v>
      </c>
    </row>
    <row r="181" spans="1:9" ht="15" customHeight="1">
      <c r="A181" s="46"/>
      <c r="B181" s="51"/>
      <c r="C181" s="5">
        <v>93</v>
      </c>
      <c r="D181" s="5">
        <v>89</v>
      </c>
      <c r="E181" s="2">
        <f t="shared" si="11"/>
        <v>4</v>
      </c>
      <c r="F181" s="2">
        <f t="shared" si="12"/>
        <v>1</v>
      </c>
      <c r="G181" s="2">
        <f t="shared" si="13"/>
        <v>4</v>
      </c>
      <c r="H181" s="2">
        <f t="shared" si="15"/>
        <v>52</v>
      </c>
      <c r="I181" s="2">
        <f t="shared" si="14"/>
        <v>52</v>
      </c>
    </row>
    <row r="182" spans="1:9" ht="15" customHeight="1">
      <c r="A182" s="52">
        <v>300</v>
      </c>
      <c r="B182" s="47" t="s">
        <v>11</v>
      </c>
      <c r="C182" s="3">
        <v>179</v>
      </c>
      <c r="D182" s="3">
        <v>182</v>
      </c>
      <c r="E182" s="2">
        <f t="shared" si="11"/>
        <v>-3</v>
      </c>
      <c r="F182" s="2">
        <f t="shared" si="12"/>
        <v>-1</v>
      </c>
      <c r="G182" s="2">
        <f t="shared" si="13"/>
        <v>3</v>
      </c>
      <c r="H182" s="2">
        <f>IF(G182="na","na",_xlfn.RANK.AVG(G182,$G$182:$G$271,1))</f>
        <v>50</v>
      </c>
      <c r="I182" s="2">
        <f t="shared" si="14"/>
        <v>-50</v>
      </c>
    </row>
    <row r="183" spans="1:9" ht="15" customHeight="1">
      <c r="A183" s="53"/>
      <c r="B183" s="48"/>
      <c r="C183" s="3">
        <v>178</v>
      </c>
      <c r="D183" s="3">
        <v>180</v>
      </c>
      <c r="E183" s="2">
        <f t="shared" si="11"/>
        <v>-2</v>
      </c>
      <c r="F183" s="2">
        <f t="shared" si="12"/>
        <v>-1</v>
      </c>
      <c r="G183" s="2">
        <f t="shared" si="13"/>
        <v>2</v>
      </c>
      <c r="H183" s="2">
        <f t="shared" ref="H183:H246" si="16">IF(G183="na","na",_xlfn.RANK.AVG(G183,$G$182:$G$271,1))</f>
        <v>37</v>
      </c>
      <c r="I183" s="2">
        <f t="shared" si="14"/>
        <v>-37</v>
      </c>
    </row>
    <row r="184" spans="1:9" ht="15" customHeight="1">
      <c r="A184" s="53"/>
      <c r="B184" s="48"/>
      <c r="C184" s="3">
        <v>219</v>
      </c>
      <c r="D184" s="3">
        <v>219</v>
      </c>
      <c r="E184" s="2">
        <f t="shared" si="11"/>
        <v>0</v>
      </c>
      <c r="F184" s="2" t="str">
        <f t="shared" si="12"/>
        <v>na</v>
      </c>
      <c r="G184" s="2" t="str">
        <f t="shared" si="13"/>
        <v>na</v>
      </c>
      <c r="H184" s="2" t="str">
        <f t="shared" si="16"/>
        <v>na</v>
      </c>
      <c r="I184" s="2" t="str">
        <f t="shared" si="14"/>
        <v>na</v>
      </c>
    </row>
    <row r="185" spans="1:9" ht="15" customHeight="1">
      <c r="A185" s="53"/>
      <c r="B185" s="48"/>
      <c r="C185" s="3">
        <v>183</v>
      </c>
      <c r="D185" s="3">
        <v>184</v>
      </c>
      <c r="E185" s="2">
        <f t="shared" si="11"/>
        <v>-1</v>
      </c>
      <c r="F185" s="2">
        <f t="shared" si="12"/>
        <v>-1</v>
      </c>
      <c r="G185" s="2">
        <f t="shared" si="13"/>
        <v>1</v>
      </c>
      <c r="H185" s="2">
        <f t="shared" si="16"/>
        <v>15</v>
      </c>
      <c r="I185" s="2">
        <f t="shared" si="14"/>
        <v>-15</v>
      </c>
    </row>
    <row r="186" spans="1:9" ht="15" customHeight="1">
      <c r="A186" s="53"/>
      <c r="B186" s="48"/>
      <c r="C186" s="3">
        <v>183</v>
      </c>
      <c r="D186" s="3">
        <v>183</v>
      </c>
      <c r="E186" s="2">
        <f t="shared" si="11"/>
        <v>0</v>
      </c>
      <c r="F186" s="2" t="str">
        <f t="shared" si="12"/>
        <v>na</v>
      </c>
      <c r="G186" s="2" t="str">
        <f t="shared" si="13"/>
        <v>na</v>
      </c>
      <c r="H186" s="2" t="str">
        <f t="shared" si="16"/>
        <v>na</v>
      </c>
      <c r="I186" s="2" t="str">
        <f t="shared" si="14"/>
        <v>na</v>
      </c>
    </row>
    <row r="187" spans="1:9" ht="15" customHeight="1">
      <c r="A187" s="53"/>
      <c r="B187" s="48"/>
      <c r="C187" s="3">
        <v>175</v>
      </c>
      <c r="D187" s="3">
        <v>175</v>
      </c>
      <c r="E187" s="2">
        <f t="shared" si="11"/>
        <v>0</v>
      </c>
      <c r="F187" s="2" t="str">
        <f t="shared" si="12"/>
        <v>na</v>
      </c>
      <c r="G187" s="2" t="str">
        <f t="shared" si="13"/>
        <v>na</v>
      </c>
      <c r="H187" s="2" t="str">
        <f t="shared" si="16"/>
        <v>na</v>
      </c>
      <c r="I187" s="2" t="str">
        <f t="shared" si="14"/>
        <v>na</v>
      </c>
    </row>
    <row r="188" spans="1:9" ht="15" customHeight="1">
      <c r="A188" s="53"/>
      <c r="B188" s="48"/>
      <c r="C188" s="3">
        <v>179</v>
      </c>
      <c r="D188" s="3">
        <v>181</v>
      </c>
      <c r="E188" s="2">
        <f t="shared" si="11"/>
        <v>-2</v>
      </c>
      <c r="F188" s="2">
        <f t="shared" si="12"/>
        <v>-1</v>
      </c>
      <c r="G188" s="2">
        <f t="shared" si="13"/>
        <v>2</v>
      </c>
      <c r="H188" s="2">
        <f t="shared" si="16"/>
        <v>37</v>
      </c>
      <c r="I188" s="2">
        <f t="shared" si="14"/>
        <v>-37</v>
      </c>
    </row>
    <row r="189" spans="1:9" ht="15" customHeight="1">
      <c r="A189" s="53"/>
      <c r="B189" s="48"/>
      <c r="C189" s="3">
        <v>180</v>
      </c>
      <c r="D189" s="3">
        <v>179</v>
      </c>
      <c r="E189" s="2">
        <f t="shared" si="11"/>
        <v>1</v>
      </c>
      <c r="F189" s="2">
        <f t="shared" si="12"/>
        <v>1</v>
      </c>
      <c r="G189" s="2">
        <f t="shared" si="13"/>
        <v>1</v>
      </c>
      <c r="H189" s="2">
        <f t="shared" si="16"/>
        <v>15</v>
      </c>
      <c r="I189" s="2">
        <f t="shared" si="14"/>
        <v>15</v>
      </c>
    </row>
    <row r="190" spans="1:9" ht="15" customHeight="1">
      <c r="A190" s="53"/>
      <c r="B190" s="48"/>
      <c r="C190" s="3">
        <v>180</v>
      </c>
      <c r="D190" s="3">
        <v>179</v>
      </c>
      <c r="E190" s="2">
        <f t="shared" si="11"/>
        <v>1</v>
      </c>
      <c r="F190" s="2">
        <f t="shared" si="12"/>
        <v>1</v>
      </c>
      <c r="G190" s="2">
        <f t="shared" si="13"/>
        <v>1</v>
      </c>
      <c r="H190" s="2">
        <f t="shared" si="16"/>
        <v>15</v>
      </c>
      <c r="I190" s="2">
        <f t="shared" si="14"/>
        <v>15</v>
      </c>
    </row>
    <row r="191" spans="1:9" ht="15" customHeight="1">
      <c r="A191" s="53"/>
      <c r="B191" s="48"/>
      <c r="C191" s="3">
        <v>184</v>
      </c>
      <c r="D191" s="3">
        <v>183</v>
      </c>
      <c r="E191" s="2">
        <f t="shared" si="11"/>
        <v>1</v>
      </c>
      <c r="F191" s="2">
        <f t="shared" si="12"/>
        <v>1</v>
      </c>
      <c r="G191" s="2">
        <f t="shared" si="13"/>
        <v>1</v>
      </c>
      <c r="H191" s="2">
        <f t="shared" si="16"/>
        <v>15</v>
      </c>
      <c r="I191" s="2">
        <f t="shared" si="14"/>
        <v>15</v>
      </c>
    </row>
    <row r="192" spans="1:9" ht="15" customHeight="1">
      <c r="A192" s="53"/>
      <c r="B192" s="48"/>
      <c r="C192" s="3">
        <v>172</v>
      </c>
      <c r="D192" s="3">
        <v>174</v>
      </c>
      <c r="E192" s="2">
        <f t="shared" si="11"/>
        <v>-2</v>
      </c>
      <c r="F192" s="2">
        <f t="shared" si="12"/>
        <v>-1</v>
      </c>
      <c r="G192" s="2">
        <f t="shared" si="13"/>
        <v>2</v>
      </c>
      <c r="H192" s="2">
        <f t="shared" si="16"/>
        <v>37</v>
      </c>
      <c r="I192" s="2">
        <f t="shared" si="14"/>
        <v>-37</v>
      </c>
    </row>
    <row r="193" spans="1:9" ht="15" customHeight="1">
      <c r="A193" s="53"/>
      <c r="B193" s="48"/>
      <c r="C193" s="3">
        <v>175</v>
      </c>
      <c r="D193" s="3">
        <v>178</v>
      </c>
      <c r="E193" s="2">
        <f t="shared" si="11"/>
        <v>-3</v>
      </c>
      <c r="F193" s="2">
        <f t="shared" si="12"/>
        <v>-1</v>
      </c>
      <c r="G193" s="2">
        <f t="shared" si="13"/>
        <v>3</v>
      </c>
      <c r="H193" s="2">
        <f t="shared" si="16"/>
        <v>50</v>
      </c>
      <c r="I193" s="2">
        <f t="shared" si="14"/>
        <v>-50</v>
      </c>
    </row>
    <row r="194" spans="1:9" ht="15" customHeight="1">
      <c r="A194" s="53"/>
      <c r="B194" s="48"/>
      <c r="C194" s="3">
        <v>176</v>
      </c>
      <c r="D194" s="3">
        <v>175</v>
      </c>
      <c r="E194" s="2">
        <f t="shared" si="11"/>
        <v>1</v>
      </c>
      <c r="F194" s="2">
        <f t="shared" si="12"/>
        <v>1</v>
      </c>
      <c r="G194" s="2">
        <f t="shared" si="13"/>
        <v>1</v>
      </c>
      <c r="H194" s="2">
        <f t="shared" si="16"/>
        <v>15</v>
      </c>
      <c r="I194" s="2">
        <f t="shared" si="14"/>
        <v>15</v>
      </c>
    </row>
    <row r="195" spans="1:9" ht="15" customHeight="1">
      <c r="A195" s="53"/>
      <c r="B195" s="48"/>
      <c r="C195" s="3">
        <v>181</v>
      </c>
      <c r="D195" s="3">
        <v>182</v>
      </c>
      <c r="E195" s="2">
        <f t="shared" ref="E195:E258" si="17">C195-D195</f>
        <v>-1</v>
      </c>
      <c r="F195" s="2">
        <f t="shared" ref="F195:F258" si="18">IF(C195&gt;D195,1,IF(C195&lt;D195,-1,"na"))</f>
        <v>-1</v>
      </c>
      <c r="G195" s="2">
        <f t="shared" ref="G195:G258" si="19">IF(ABS(E195)=0,"na",ABS(E195))</f>
        <v>1</v>
      </c>
      <c r="H195" s="2">
        <f t="shared" si="16"/>
        <v>15</v>
      </c>
      <c r="I195" s="2">
        <f t="shared" ref="I195:I258" si="20">IF(F195="na","na",F195*H195)</f>
        <v>-15</v>
      </c>
    </row>
    <row r="196" spans="1:9" ht="15" customHeight="1">
      <c r="A196" s="53"/>
      <c r="B196" s="48"/>
      <c r="C196" s="3">
        <v>182</v>
      </c>
      <c r="D196" s="3">
        <v>182</v>
      </c>
      <c r="E196" s="2">
        <f t="shared" si="17"/>
        <v>0</v>
      </c>
      <c r="F196" s="2" t="str">
        <f t="shared" si="18"/>
        <v>na</v>
      </c>
      <c r="G196" s="2" t="str">
        <f t="shared" si="19"/>
        <v>na</v>
      </c>
      <c r="H196" s="2" t="str">
        <f t="shared" si="16"/>
        <v>na</v>
      </c>
      <c r="I196" s="2" t="str">
        <f t="shared" si="20"/>
        <v>na</v>
      </c>
    </row>
    <row r="197" spans="1:9" ht="15" customHeight="1">
      <c r="A197" s="53"/>
      <c r="B197" s="48"/>
      <c r="C197" s="3">
        <v>177</v>
      </c>
      <c r="D197" s="3">
        <v>180</v>
      </c>
      <c r="E197" s="2">
        <f t="shared" si="17"/>
        <v>-3</v>
      </c>
      <c r="F197" s="2">
        <f t="shared" si="18"/>
        <v>-1</v>
      </c>
      <c r="G197" s="2">
        <f t="shared" si="19"/>
        <v>3</v>
      </c>
      <c r="H197" s="2">
        <f t="shared" si="16"/>
        <v>50</v>
      </c>
      <c r="I197" s="2">
        <f t="shared" si="20"/>
        <v>-50</v>
      </c>
    </row>
    <row r="198" spans="1:9" ht="15" customHeight="1">
      <c r="A198" s="53"/>
      <c r="B198" s="48"/>
      <c r="C198" s="3">
        <v>182</v>
      </c>
      <c r="D198" s="3">
        <v>182</v>
      </c>
      <c r="E198" s="2">
        <f t="shared" si="17"/>
        <v>0</v>
      </c>
      <c r="F198" s="2" t="str">
        <f t="shared" si="18"/>
        <v>na</v>
      </c>
      <c r="G198" s="2" t="str">
        <f t="shared" si="19"/>
        <v>na</v>
      </c>
      <c r="H198" s="2" t="str">
        <f t="shared" si="16"/>
        <v>na</v>
      </c>
      <c r="I198" s="2" t="str">
        <f t="shared" si="20"/>
        <v>na</v>
      </c>
    </row>
    <row r="199" spans="1:9" ht="15" customHeight="1">
      <c r="A199" s="53"/>
      <c r="B199" s="48"/>
      <c r="C199" s="3">
        <v>181</v>
      </c>
      <c r="D199" s="3">
        <v>182</v>
      </c>
      <c r="E199" s="2">
        <f t="shared" si="17"/>
        <v>-1</v>
      </c>
      <c r="F199" s="2">
        <f t="shared" si="18"/>
        <v>-1</v>
      </c>
      <c r="G199" s="2">
        <f t="shared" si="19"/>
        <v>1</v>
      </c>
      <c r="H199" s="2">
        <f t="shared" si="16"/>
        <v>15</v>
      </c>
      <c r="I199" s="2">
        <f t="shared" si="20"/>
        <v>-15</v>
      </c>
    </row>
    <row r="200" spans="1:9" ht="15" customHeight="1">
      <c r="A200" s="53"/>
      <c r="B200" s="48"/>
      <c r="C200" s="3">
        <v>176</v>
      </c>
      <c r="D200" s="3">
        <v>178</v>
      </c>
      <c r="E200" s="2">
        <f t="shared" si="17"/>
        <v>-2</v>
      </c>
      <c r="F200" s="2">
        <f t="shared" si="18"/>
        <v>-1</v>
      </c>
      <c r="G200" s="2">
        <f t="shared" si="19"/>
        <v>2</v>
      </c>
      <c r="H200" s="2">
        <f t="shared" si="16"/>
        <v>37</v>
      </c>
      <c r="I200" s="2">
        <f t="shared" si="20"/>
        <v>-37</v>
      </c>
    </row>
    <row r="201" spans="1:9" ht="15" customHeight="1">
      <c r="A201" s="53"/>
      <c r="B201" s="48"/>
      <c r="C201" s="3">
        <v>184</v>
      </c>
      <c r="D201" s="3">
        <v>186</v>
      </c>
      <c r="E201" s="2">
        <f t="shared" si="17"/>
        <v>-2</v>
      </c>
      <c r="F201" s="2">
        <f t="shared" si="18"/>
        <v>-1</v>
      </c>
      <c r="G201" s="2">
        <f t="shared" si="19"/>
        <v>2</v>
      </c>
      <c r="H201" s="2">
        <f t="shared" si="16"/>
        <v>37</v>
      </c>
      <c r="I201" s="2">
        <f t="shared" si="20"/>
        <v>-37</v>
      </c>
    </row>
    <row r="202" spans="1:9" ht="15" customHeight="1">
      <c r="A202" s="53"/>
      <c r="B202" s="48"/>
      <c r="C202" s="3">
        <v>180</v>
      </c>
      <c r="D202" s="3">
        <v>182</v>
      </c>
      <c r="E202" s="2">
        <f t="shared" si="17"/>
        <v>-2</v>
      </c>
      <c r="F202" s="2">
        <f t="shared" si="18"/>
        <v>-1</v>
      </c>
      <c r="G202" s="2">
        <f t="shared" si="19"/>
        <v>2</v>
      </c>
      <c r="H202" s="2">
        <f t="shared" si="16"/>
        <v>37</v>
      </c>
      <c r="I202" s="2">
        <f t="shared" si="20"/>
        <v>-37</v>
      </c>
    </row>
    <row r="203" spans="1:9" ht="15" customHeight="1">
      <c r="A203" s="53"/>
      <c r="B203" s="48"/>
      <c r="C203" s="3">
        <v>171</v>
      </c>
      <c r="D203" s="3">
        <v>174</v>
      </c>
      <c r="E203" s="2">
        <f t="shared" si="17"/>
        <v>-3</v>
      </c>
      <c r="F203" s="2">
        <f t="shared" si="18"/>
        <v>-1</v>
      </c>
      <c r="G203" s="2">
        <f t="shared" si="19"/>
        <v>3</v>
      </c>
      <c r="H203" s="2">
        <f t="shared" si="16"/>
        <v>50</v>
      </c>
      <c r="I203" s="2">
        <f t="shared" si="20"/>
        <v>-50</v>
      </c>
    </row>
    <row r="204" spans="1:9" ht="15" customHeight="1">
      <c r="A204" s="53"/>
      <c r="B204" s="48"/>
      <c r="C204" s="3">
        <v>173</v>
      </c>
      <c r="D204" s="3">
        <v>176</v>
      </c>
      <c r="E204" s="2">
        <f t="shared" si="17"/>
        <v>-3</v>
      </c>
      <c r="F204" s="2">
        <f t="shared" si="18"/>
        <v>-1</v>
      </c>
      <c r="G204" s="2">
        <f t="shared" si="19"/>
        <v>3</v>
      </c>
      <c r="H204" s="2">
        <f t="shared" si="16"/>
        <v>50</v>
      </c>
      <c r="I204" s="2">
        <f t="shared" si="20"/>
        <v>-50</v>
      </c>
    </row>
    <row r="205" spans="1:9" ht="15" customHeight="1">
      <c r="A205" s="53"/>
      <c r="B205" s="48"/>
      <c r="C205" s="3">
        <v>186</v>
      </c>
      <c r="D205" s="3">
        <v>186</v>
      </c>
      <c r="E205" s="2">
        <f t="shared" si="17"/>
        <v>0</v>
      </c>
      <c r="F205" s="2" t="str">
        <f t="shared" si="18"/>
        <v>na</v>
      </c>
      <c r="G205" s="2" t="str">
        <f t="shared" si="19"/>
        <v>na</v>
      </c>
      <c r="H205" s="2" t="str">
        <f t="shared" si="16"/>
        <v>na</v>
      </c>
      <c r="I205" s="2" t="str">
        <f t="shared" si="20"/>
        <v>na</v>
      </c>
    </row>
    <row r="206" spans="1:9" ht="15" customHeight="1">
      <c r="A206" s="53"/>
      <c r="B206" s="48"/>
      <c r="C206" s="3">
        <v>186</v>
      </c>
      <c r="D206" s="3">
        <v>186</v>
      </c>
      <c r="E206" s="2">
        <f t="shared" si="17"/>
        <v>0</v>
      </c>
      <c r="F206" s="2" t="str">
        <f t="shared" si="18"/>
        <v>na</v>
      </c>
      <c r="G206" s="2" t="str">
        <f t="shared" si="19"/>
        <v>na</v>
      </c>
      <c r="H206" s="2" t="str">
        <f t="shared" si="16"/>
        <v>na</v>
      </c>
      <c r="I206" s="2" t="str">
        <f t="shared" si="20"/>
        <v>na</v>
      </c>
    </row>
    <row r="207" spans="1:9" ht="15" customHeight="1">
      <c r="A207" s="53"/>
      <c r="B207" s="48"/>
      <c r="C207" s="3">
        <v>177</v>
      </c>
      <c r="D207" s="3">
        <v>177</v>
      </c>
      <c r="E207" s="2">
        <f t="shared" si="17"/>
        <v>0</v>
      </c>
      <c r="F207" s="2" t="str">
        <f t="shared" si="18"/>
        <v>na</v>
      </c>
      <c r="G207" s="2" t="str">
        <f t="shared" si="19"/>
        <v>na</v>
      </c>
      <c r="H207" s="2" t="str">
        <f t="shared" si="16"/>
        <v>na</v>
      </c>
      <c r="I207" s="2" t="str">
        <f t="shared" si="20"/>
        <v>na</v>
      </c>
    </row>
    <row r="208" spans="1:9" ht="15" customHeight="1">
      <c r="A208" s="53"/>
      <c r="B208" s="48"/>
      <c r="C208" s="3">
        <v>183</v>
      </c>
      <c r="D208" s="3">
        <v>184</v>
      </c>
      <c r="E208" s="2">
        <f t="shared" si="17"/>
        <v>-1</v>
      </c>
      <c r="F208" s="2">
        <f t="shared" si="18"/>
        <v>-1</v>
      </c>
      <c r="G208" s="2">
        <f t="shared" si="19"/>
        <v>1</v>
      </c>
      <c r="H208" s="2">
        <f t="shared" si="16"/>
        <v>15</v>
      </c>
      <c r="I208" s="2">
        <f t="shared" si="20"/>
        <v>-15</v>
      </c>
    </row>
    <row r="209" spans="1:9" ht="15" customHeight="1">
      <c r="A209" s="53"/>
      <c r="B209" s="48"/>
      <c r="C209" s="3">
        <v>177</v>
      </c>
      <c r="D209" s="3">
        <v>178</v>
      </c>
      <c r="E209" s="2">
        <f t="shared" si="17"/>
        <v>-1</v>
      </c>
      <c r="F209" s="2">
        <f t="shared" si="18"/>
        <v>-1</v>
      </c>
      <c r="G209" s="2">
        <f t="shared" si="19"/>
        <v>1</v>
      </c>
      <c r="H209" s="2">
        <f t="shared" si="16"/>
        <v>15</v>
      </c>
      <c r="I209" s="2">
        <f t="shared" si="20"/>
        <v>-15</v>
      </c>
    </row>
    <row r="210" spans="1:9" ht="15" customHeight="1">
      <c r="A210" s="53"/>
      <c r="B210" s="48"/>
      <c r="C210" s="3">
        <v>175</v>
      </c>
      <c r="D210" s="3">
        <v>178</v>
      </c>
      <c r="E210" s="2">
        <f t="shared" si="17"/>
        <v>-3</v>
      </c>
      <c r="F210" s="2">
        <f t="shared" si="18"/>
        <v>-1</v>
      </c>
      <c r="G210" s="2">
        <f t="shared" si="19"/>
        <v>3</v>
      </c>
      <c r="H210" s="2">
        <f t="shared" si="16"/>
        <v>50</v>
      </c>
      <c r="I210" s="2">
        <f t="shared" si="20"/>
        <v>-50</v>
      </c>
    </row>
    <row r="211" spans="1:9" ht="15" customHeight="1">
      <c r="A211" s="53"/>
      <c r="B211" s="48"/>
      <c r="C211" s="3">
        <v>181</v>
      </c>
      <c r="D211" s="3">
        <v>180</v>
      </c>
      <c r="E211" s="2">
        <f t="shared" si="17"/>
        <v>1</v>
      </c>
      <c r="F211" s="2">
        <f t="shared" si="18"/>
        <v>1</v>
      </c>
      <c r="G211" s="2">
        <f t="shared" si="19"/>
        <v>1</v>
      </c>
      <c r="H211" s="2">
        <f t="shared" si="16"/>
        <v>15</v>
      </c>
      <c r="I211" s="2">
        <f t="shared" si="20"/>
        <v>15</v>
      </c>
    </row>
    <row r="212" spans="1:9" ht="15" customHeight="1">
      <c r="A212" s="53"/>
      <c r="B212" s="49" t="s">
        <v>13</v>
      </c>
      <c r="C212" s="6">
        <v>170</v>
      </c>
      <c r="D212" s="6">
        <v>169</v>
      </c>
      <c r="E212" s="2">
        <f t="shared" si="17"/>
        <v>1</v>
      </c>
      <c r="F212" s="2">
        <f t="shared" si="18"/>
        <v>1</v>
      </c>
      <c r="G212" s="2">
        <f t="shared" si="19"/>
        <v>1</v>
      </c>
      <c r="H212" s="2">
        <f t="shared" si="16"/>
        <v>15</v>
      </c>
      <c r="I212" s="2">
        <f t="shared" si="20"/>
        <v>15</v>
      </c>
    </row>
    <row r="213" spans="1:9" ht="15" customHeight="1">
      <c r="A213" s="53"/>
      <c r="B213" s="49"/>
      <c r="C213" s="6">
        <v>172</v>
      </c>
      <c r="D213" s="6">
        <v>173</v>
      </c>
      <c r="E213" s="2">
        <f t="shared" si="17"/>
        <v>-1</v>
      </c>
      <c r="F213" s="2">
        <f t="shared" si="18"/>
        <v>-1</v>
      </c>
      <c r="G213" s="2">
        <f t="shared" si="19"/>
        <v>1</v>
      </c>
      <c r="H213" s="2">
        <f t="shared" si="16"/>
        <v>15</v>
      </c>
      <c r="I213" s="2">
        <f t="shared" si="20"/>
        <v>-15</v>
      </c>
    </row>
    <row r="214" spans="1:9" ht="15" customHeight="1">
      <c r="A214" s="53"/>
      <c r="B214" s="49"/>
      <c r="C214" s="6">
        <v>170</v>
      </c>
      <c r="D214" s="6">
        <v>174</v>
      </c>
      <c r="E214" s="2">
        <f t="shared" si="17"/>
        <v>-4</v>
      </c>
      <c r="F214" s="2">
        <f t="shared" si="18"/>
        <v>-1</v>
      </c>
      <c r="G214" s="2">
        <f t="shared" si="19"/>
        <v>4</v>
      </c>
      <c r="H214" s="2">
        <f t="shared" si="16"/>
        <v>57</v>
      </c>
      <c r="I214" s="2">
        <f t="shared" si="20"/>
        <v>-57</v>
      </c>
    </row>
    <row r="215" spans="1:9" ht="15" customHeight="1">
      <c r="A215" s="53"/>
      <c r="B215" s="49"/>
      <c r="C215" s="6">
        <v>163</v>
      </c>
      <c r="D215" s="6">
        <v>155</v>
      </c>
      <c r="E215" s="2">
        <f t="shared" si="17"/>
        <v>8</v>
      </c>
      <c r="F215" s="2">
        <f t="shared" si="18"/>
        <v>1</v>
      </c>
      <c r="G215" s="2">
        <f t="shared" si="19"/>
        <v>8</v>
      </c>
      <c r="H215" s="2">
        <f t="shared" si="16"/>
        <v>61</v>
      </c>
      <c r="I215" s="2">
        <f t="shared" si="20"/>
        <v>61</v>
      </c>
    </row>
    <row r="216" spans="1:9" ht="15" customHeight="1">
      <c r="A216" s="53"/>
      <c r="B216" s="49"/>
      <c r="C216" s="6">
        <v>158</v>
      </c>
      <c r="D216" s="6">
        <v>161</v>
      </c>
      <c r="E216" s="2">
        <f t="shared" si="17"/>
        <v>-3</v>
      </c>
      <c r="F216" s="2">
        <f t="shared" si="18"/>
        <v>-1</v>
      </c>
      <c r="G216" s="2">
        <f t="shared" si="19"/>
        <v>3</v>
      </c>
      <c r="H216" s="2">
        <f t="shared" si="16"/>
        <v>50</v>
      </c>
      <c r="I216" s="2">
        <f t="shared" si="20"/>
        <v>-50</v>
      </c>
    </row>
    <row r="217" spans="1:9" ht="15" customHeight="1">
      <c r="A217" s="53"/>
      <c r="B217" s="49"/>
      <c r="C217" s="6">
        <v>175</v>
      </c>
      <c r="D217" s="6">
        <v>176</v>
      </c>
      <c r="E217" s="2">
        <f t="shared" si="17"/>
        <v>-1</v>
      </c>
      <c r="F217" s="2">
        <f t="shared" si="18"/>
        <v>-1</v>
      </c>
      <c r="G217" s="2">
        <f t="shared" si="19"/>
        <v>1</v>
      </c>
      <c r="H217" s="2">
        <f t="shared" si="16"/>
        <v>15</v>
      </c>
      <c r="I217" s="2">
        <f t="shared" si="20"/>
        <v>-15</v>
      </c>
    </row>
    <row r="218" spans="1:9" ht="15" customHeight="1">
      <c r="A218" s="53"/>
      <c r="B218" s="49"/>
      <c r="C218" s="6">
        <v>168</v>
      </c>
      <c r="D218" s="6">
        <v>169</v>
      </c>
      <c r="E218" s="2">
        <f t="shared" si="17"/>
        <v>-1</v>
      </c>
      <c r="F218" s="2">
        <f t="shared" si="18"/>
        <v>-1</v>
      </c>
      <c r="G218" s="2">
        <f t="shared" si="19"/>
        <v>1</v>
      </c>
      <c r="H218" s="2">
        <f t="shared" si="16"/>
        <v>15</v>
      </c>
      <c r="I218" s="2">
        <f t="shared" si="20"/>
        <v>-15</v>
      </c>
    </row>
    <row r="219" spans="1:9" ht="15" customHeight="1">
      <c r="A219" s="53"/>
      <c r="B219" s="49"/>
      <c r="C219" s="6">
        <v>170</v>
      </c>
      <c r="D219" s="6">
        <v>171</v>
      </c>
      <c r="E219" s="2">
        <f t="shared" si="17"/>
        <v>-1</v>
      </c>
      <c r="F219" s="2">
        <f t="shared" si="18"/>
        <v>-1</v>
      </c>
      <c r="G219" s="2">
        <f t="shared" si="19"/>
        <v>1</v>
      </c>
      <c r="H219" s="2">
        <f t="shared" si="16"/>
        <v>15</v>
      </c>
      <c r="I219" s="2">
        <f t="shared" si="20"/>
        <v>-15</v>
      </c>
    </row>
    <row r="220" spans="1:9" ht="15" customHeight="1">
      <c r="A220" s="53"/>
      <c r="B220" s="49"/>
      <c r="C220" s="6">
        <v>167</v>
      </c>
      <c r="D220" s="6">
        <v>166</v>
      </c>
      <c r="E220" s="2">
        <f t="shared" si="17"/>
        <v>1</v>
      </c>
      <c r="F220" s="2">
        <f t="shared" si="18"/>
        <v>1</v>
      </c>
      <c r="G220" s="2">
        <f t="shared" si="19"/>
        <v>1</v>
      </c>
      <c r="H220" s="2">
        <f t="shared" si="16"/>
        <v>15</v>
      </c>
      <c r="I220" s="2">
        <f t="shared" si="20"/>
        <v>15</v>
      </c>
    </row>
    <row r="221" spans="1:9" ht="15" customHeight="1">
      <c r="A221" s="53"/>
      <c r="B221" s="49"/>
      <c r="C221" s="6">
        <v>169</v>
      </c>
      <c r="D221" s="6">
        <v>170</v>
      </c>
      <c r="E221" s="2">
        <f t="shared" si="17"/>
        <v>-1</v>
      </c>
      <c r="F221" s="2">
        <f t="shared" si="18"/>
        <v>-1</v>
      </c>
      <c r="G221" s="2">
        <f t="shared" si="19"/>
        <v>1</v>
      </c>
      <c r="H221" s="2">
        <f t="shared" si="16"/>
        <v>15</v>
      </c>
      <c r="I221" s="2">
        <f t="shared" si="20"/>
        <v>-15</v>
      </c>
    </row>
    <row r="222" spans="1:9" ht="15" customHeight="1">
      <c r="A222" s="53"/>
      <c r="B222" s="49"/>
      <c r="C222" s="6">
        <v>170</v>
      </c>
      <c r="D222" s="6">
        <v>170</v>
      </c>
      <c r="E222" s="2">
        <f t="shared" si="17"/>
        <v>0</v>
      </c>
      <c r="F222" s="2" t="str">
        <f t="shared" si="18"/>
        <v>na</v>
      </c>
      <c r="G222" s="2" t="str">
        <f t="shared" si="19"/>
        <v>na</v>
      </c>
      <c r="H222" s="2" t="str">
        <f t="shared" si="16"/>
        <v>na</v>
      </c>
      <c r="I222" s="2" t="str">
        <f t="shared" si="20"/>
        <v>na</v>
      </c>
    </row>
    <row r="223" spans="1:9" ht="15" customHeight="1">
      <c r="A223" s="53"/>
      <c r="B223" s="49"/>
      <c r="C223" s="6">
        <v>168</v>
      </c>
      <c r="D223" s="6">
        <v>168</v>
      </c>
      <c r="E223" s="2">
        <f t="shared" si="17"/>
        <v>0</v>
      </c>
      <c r="F223" s="2" t="str">
        <f t="shared" si="18"/>
        <v>na</v>
      </c>
      <c r="G223" s="2" t="str">
        <f t="shared" si="19"/>
        <v>na</v>
      </c>
      <c r="H223" s="2" t="str">
        <f t="shared" si="16"/>
        <v>na</v>
      </c>
      <c r="I223" s="2" t="str">
        <f t="shared" si="20"/>
        <v>na</v>
      </c>
    </row>
    <row r="224" spans="1:9" ht="15" customHeight="1">
      <c r="A224" s="53"/>
      <c r="B224" s="49"/>
      <c r="C224" s="6">
        <v>165</v>
      </c>
      <c r="D224" s="6">
        <v>151</v>
      </c>
      <c r="E224" s="2">
        <f t="shared" si="17"/>
        <v>14</v>
      </c>
      <c r="F224" s="2">
        <f t="shared" si="18"/>
        <v>1</v>
      </c>
      <c r="G224" s="2">
        <f t="shared" si="19"/>
        <v>14</v>
      </c>
      <c r="H224" s="2">
        <f t="shared" si="16"/>
        <v>62</v>
      </c>
      <c r="I224" s="2">
        <f t="shared" si="20"/>
        <v>62</v>
      </c>
    </row>
    <row r="225" spans="1:9" ht="15" customHeight="1">
      <c r="A225" s="53"/>
      <c r="B225" s="49"/>
      <c r="C225" s="6">
        <v>173</v>
      </c>
      <c r="D225" s="6">
        <v>175</v>
      </c>
      <c r="E225" s="2">
        <f t="shared" si="17"/>
        <v>-2</v>
      </c>
      <c r="F225" s="2">
        <f t="shared" si="18"/>
        <v>-1</v>
      </c>
      <c r="G225" s="2">
        <f t="shared" si="19"/>
        <v>2</v>
      </c>
      <c r="H225" s="2">
        <f t="shared" si="16"/>
        <v>37</v>
      </c>
      <c r="I225" s="2">
        <f t="shared" si="20"/>
        <v>-37</v>
      </c>
    </row>
    <row r="226" spans="1:9" ht="15" customHeight="1">
      <c r="A226" s="53"/>
      <c r="B226" s="49"/>
      <c r="C226" s="6">
        <v>169</v>
      </c>
      <c r="D226" s="6">
        <v>171</v>
      </c>
      <c r="E226" s="2">
        <f t="shared" si="17"/>
        <v>-2</v>
      </c>
      <c r="F226" s="2">
        <f t="shared" si="18"/>
        <v>-1</v>
      </c>
      <c r="G226" s="2">
        <f t="shared" si="19"/>
        <v>2</v>
      </c>
      <c r="H226" s="2">
        <f t="shared" si="16"/>
        <v>37</v>
      </c>
      <c r="I226" s="2">
        <f t="shared" si="20"/>
        <v>-37</v>
      </c>
    </row>
    <row r="227" spans="1:9" ht="15" customHeight="1">
      <c r="A227" s="53"/>
      <c r="B227" s="49"/>
      <c r="C227" s="6">
        <v>171</v>
      </c>
      <c r="D227" s="6">
        <v>170</v>
      </c>
      <c r="E227" s="2">
        <f t="shared" si="17"/>
        <v>1</v>
      </c>
      <c r="F227" s="2">
        <f t="shared" si="18"/>
        <v>1</v>
      </c>
      <c r="G227" s="2">
        <f t="shared" si="19"/>
        <v>1</v>
      </c>
      <c r="H227" s="2">
        <f t="shared" si="16"/>
        <v>15</v>
      </c>
      <c r="I227" s="2">
        <f t="shared" si="20"/>
        <v>15</v>
      </c>
    </row>
    <row r="228" spans="1:9" ht="15" customHeight="1">
      <c r="A228" s="53"/>
      <c r="B228" s="49"/>
      <c r="C228" s="6">
        <v>170</v>
      </c>
      <c r="D228" s="6">
        <v>170</v>
      </c>
      <c r="E228" s="2">
        <f t="shared" si="17"/>
        <v>0</v>
      </c>
      <c r="F228" s="2" t="str">
        <f t="shared" si="18"/>
        <v>na</v>
      </c>
      <c r="G228" s="2" t="str">
        <f t="shared" si="19"/>
        <v>na</v>
      </c>
      <c r="H228" s="2" t="str">
        <f t="shared" si="16"/>
        <v>na</v>
      </c>
      <c r="I228" s="2" t="str">
        <f t="shared" si="20"/>
        <v>na</v>
      </c>
    </row>
    <row r="229" spans="1:9" ht="15" customHeight="1">
      <c r="A229" s="53"/>
      <c r="B229" s="49"/>
      <c r="C229" s="6">
        <v>167</v>
      </c>
      <c r="D229" s="6">
        <v>168</v>
      </c>
      <c r="E229" s="2">
        <f t="shared" si="17"/>
        <v>-1</v>
      </c>
      <c r="F229" s="2">
        <f t="shared" si="18"/>
        <v>-1</v>
      </c>
      <c r="G229" s="2">
        <f t="shared" si="19"/>
        <v>1</v>
      </c>
      <c r="H229" s="2">
        <f t="shared" si="16"/>
        <v>15</v>
      </c>
      <c r="I229" s="2">
        <f t="shared" si="20"/>
        <v>-15</v>
      </c>
    </row>
    <row r="230" spans="1:9" ht="15" customHeight="1">
      <c r="A230" s="53"/>
      <c r="B230" s="49"/>
      <c r="C230" s="6">
        <v>171</v>
      </c>
      <c r="D230" s="6">
        <v>171</v>
      </c>
      <c r="E230" s="2">
        <f t="shared" si="17"/>
        <v>0</v>
      </c>
      <c r="F230" s="2" t="str">
        <f t="shared" si="18"/>
        <v>na</v>
      </c>
      <c r="G230" s="2" t="str">
        <f t="shared" si="19"/>
        <v>na</v>
      </c>
      <c r="H230" s="2" t="str">
        <f t="shared" si="16"/>
        <v>na</v>
      </c>
      <c r="I230" s="2" t="str">
        <f t="shared" si="20"/>
        <v>na</v>
      </c>
    </row>
    <row r="231" spans="1:9" ht="15" customHeight="1">
      <c r="A231" s="53"/>
      <c r="B231" s="49"/>
      <c r="C231" s="6">
        <v>167</v>
      </c>
      <c r="D231" s="6">
        <v>169</v>
      </c>
      <c r="E231" s="2">
        <f t="shared" si="17"/>
        <v>-2</v>
      </c>
      <c r="F231" s="2">
        <f t="shared" si="18"/>
        <v>-1</v>
      </c>
      <c r="G231" s="2">
        <f t="shared" si="19"/>
        <v>2</v>
      </c>
      <c r="H231" s="2">
        <f t="shared" si="16"/>
        <v>37</v>
      </c>
      <c r="I231" s="2">
        <f t="shared" si="20"/>
        <v>-37</v>
      </c>
    </row>
    <row r="232" spans="1:9" ht="15" customHeight="1">
      <c r="A232" s="53"/>
      <c r="B232" s="49"/>
      <c r="C232" s="6">
        <v>169</v>
      </c>
      <c r="D232" s="6">
        <v>171</v>
      </c>
      <c r="E232" s="2">
        <f t="shared" si="17"/>
        <v>-2</v>
      </c>
      <c r="F232" s="2">
        <f t="shared" si="18"/>
        <v>-1</v>
      </c>
      <c r="G232" s="2">
        <f t="shared" si="19"/>
        <v>2</v>
      </c>
      <c r="H232" s="2">
        <f t="shared" si="16"/>
        <v>37</v>
      </c>
      <c r="I232" s="2">
        <f t="shared" si="20"/>
        <v>-37</v>
      </c>
    </row>
    <row r="233" spans="1:9" ht="15" customHeight="1">
      <c r="A233" s="53"/>
      <c r="B233" s="49"/>
      <c r="C233" s="6">
        <v>173</v>
      </c>
      <c r="D233" s="6">
        <v>174</v>
      </c>
      <c r="E233" s="2">
        <f t="shared" si="17"/>
        <v>-1</v>
      </c>
      <c r="F233" s="2">
        <f t="shared" si="18"/>
        <v>-1</v>
      </c>
      <c r="G233" s="2">
        <f t="shared" si="19"/>
        <v>1</v>
      </c>
      <c r="H233" s="2">
        <f t="shared" si="16"/>
        <v>15</v>
      </c>
      <c r="I233" s="2">
        <f t="shared" si="20"/>
        <v>-15</v>
      </c>
    </row>
    <row r="234" spans="1:9" ht="15" customHeight="1">
      <c r="A234" s="53"/>
      <c r="B234" s="49"/>
      <c r="C234" s="6">
        <v>163</v>
      </c>
      <c r="D234" s="6">
        <v>165</v>
      </c>
      <c r="E234" s="2">
        <f t="shared" si="17"/>
        <v>-2</v>
      </c>
      <c r="F234" s="2">
        <f t="shared" si="18"/>
        <v>-1</v>
      </c>
      <c r="G234" s="2">
        <f t="shared" si="19"/>
        <v>2</v>
      </c>
      <c r="H234" s="2">
        <f t="shared" si="16"/>
        <v>37</v>
      </c>
      <c r="I234" s="2">
        <f t="shared" si="20"/>
        <v>-37</v>
      </c>
    </row>
    <row r="235" spans="1:9" ht="15" customHeight="1">
      <c r="A235" s="53"/>
      <c r="B235" s="49"/>
      <c r="C235" s="6">
        <v>168</v>
      </c>
      <c r="D235" s="6">
        <v>171</v>
      </c>
      <c r="E235" s="2">
        <f t="shared" si="17"/>
        <v>-3</v>
      </c>
      <c r="F235" s="2">
        <f t="shared" si="18"/>
        <v>-1</v>
      </c>
      <c r="G235" s="2">
        <f t="shared" si="19"/>
        <v>3</v>
      </c>
      <c r="H235" s="2">
        <f t="shared" si="16"/>
        <v>50</v>
      </c>
      <c r="I235" s="2">
        <f t="shared" si="20"/>
        <v>-50</v>
      </c>
    </row>
    <row r="236" spans="1:9" ht="15" customHeight="1">
      <c r="A236" s="53"/>
      <c r="B236" s="49"/>
      <c r="C236" s="6">
        <v>168</v>
      </c>
      <c r="D236" s="6">
        <v>167</v>
      </c>
      <c r="E236" s="2">
        <f t="shared" si="17"/>
        <v>1</v>
      </c>
      <c r="F236" s="2">
        <f t="shared" si="18"/>
        <v>1</v>
      </c>
      <c r="G236" s="2">
        <f t="shared" si="19"/>
        <v>1</v>
      </c>
      <c r="H236" s="2">
        <f t="shared" si="16"/>
        <v>15</v>
      </c>
      <c r="I236" s="2">
        <f t="shared" si="20"/>
        <v>15</v>
      </c>
    </row>
    <row r="237" spans="1:9" ht="15" customHeight="1">
      <c r="A237" s="53"/>
      <c r="B237" s="49"/>
      <c r="C237" s="6">
        <v>171</v>
      </c>
      <c r="D237" s="6">
        <v>170</v>
      </c>
      <c r="E237" s="2">
        <f t="shared" si="17"/>
        <v>1</v>
      </c>
      <c r="F237" s="2">
        <f t="shared" si="18"/>
        <v>1</v>
      </c>
      <c r="G237" s="2">
        <f t="shared" si="19"/>
        <v>1</v>
      </c>
      <c r="H237" s="2">
        <f t="shared" si="16"/>
        <v>15</v>
      </c>
      <c r="I237" s="2">
        <f t="shared" si="20"/>
        <v>15</v>
      </c>
    </row>
    <row r="238" spans="1:9" ht="15" customHeight="1">
      <c r="A238" s="53"/>
      <c r="B238" s="49"/>
      <c r="C238" s="6">
        <v>169</v>
      </c>
      <c r="D238" s="6">
        <v>170</v>
      </c>
      <c r="E238" s="2">
        <f t="shared" si="17"/>
        <v>-1</v>
      </c>
      <c r="F238" s="2">
        <f t="shared" si="18"/>
        <v>-1</v>
      </c>
      <c r="G238" s="2">
        <f t="shared" si="19"/>
        <v>1</v>
      </c>
      <c r="H238" s="2">
        <f t="shared" si="16"/>
        <v>15</v>
      </c>
      <c r="I238" s="2">
        <f t="shared" si="20"/>
        <v>-15</v>
      </c>
    </row>
    <row r="239" spans="1:9" ht="15" customHeight="1">
      <c r="A239" s="53"/>
      <c r="B239" s="49"/>
      <c r="C239" s="6">
        <v>173</v>
      </c>
      <c r="D239" s="6">
        <v>175</v>
      </c>
      <c r="E239" s="2">
        <f t="shared" si="17"/>
        <v>-2</v>
      </c>
      <c r="F239" s="2">
        <f t="shared" si="18"/>
        <v>-1</v>
      </c>
      <c r="G239" s="2">
        <f t="shared" si="19"/>
        <v>2</v>
      </c>
      <c r="H239" s="2">
        <f t="shared" si="16"/>
        <v>37</v>
      </c>
      <c r="I239" s="2">
        <f t="shared" si="20"/>
        <v>-37</v>
      </c>
    </row>
    <row r="240" spans="1:9" ht="15" customHeight="1">
      <c r="A240" s="53"/>
      <c r="B240" s="49"/>
      <c r="C240" s="6">
        <v>167</v>
      </c>
      <c r="D240" s="6">
        <v>168</v>
      </c>
      <c r="E240" s="2">
        <f t="shared" si="17"/>
        <v>-1</v>
      </c>
      <c r="F240" s="2">
        <f t="shared" si="18"/>
        <v>-1</v>
      </c>
      <c r="G240" s="2">
        <f t="shared" si="19"/>
        <v>1</v>
      </c>
      <c r="H240" s="2">
        <f t="shared" si="16"/>
        <v>15</v>
      </c>
      <c r="I240" s="2">
        <f t="shared" si="20"/>
        <v>-15</v>
      </c>
    </row>
    <row r="241" spans="1:9" ht="15" customHeight="1">
      <c r="A241" s="53"/>
      <c r="B241" s="49"/>
      <c r="C241" s="6">
        <v>173</v>
      </c>
      <c r="D241" s="6">
        <v>173</v>
      </c>
      <c r="E241" s="2">
        <f t="shared" si="17"/>
        <v>0</v>
      </c>
      <c r="F241" s="2" t="str">
        <f t="shared" si="18"/>
        <v>na</v>
      </c>
      <c r="G241" s="2" t="str">
        <f t="shared" si="19"/>
        <v>na</v>
      </c>
      <c r="H241" s="2" t="str">
        <f t="shared" si="16"/>
        <v>na</v>
      </c>
      <c r="I241" s="2" t="str">
        <f t="shared" si="20"/>
        <v>na</v>
      </c>
    </row>
    <row r="242" spans="1:9" ht="15" customHeight="1">
      <c r="A242" s="53"/>
      <c r="B242" s="50" t="s">
        <v>14</v>
      </c>
      <c r="C242" s="5">
        <v>135</v>
      </c>
      <c r="D242" s="5">
        <v>136</v>
      </c>
      <c r="E242" s="2">
        <f t="shared" si="17"/>
        <v>-1</v>
      </c>
      <c r="F242" s="2">
        <f t="shared" si="18"/>
        <v>-1</v>
      </c>
      <c r="G242" s="2">
        <f t="shared" si="19"/>
        <v>1</v>
      </c>
      <c r="H242" s="2">
        <f t="shared" si="16"/>
        <v>15</v>
      </c>
      <c r="I242" s="2">
        <f t="shared" si="20"/>
        <v>-15</v>
      </c>
    </row>
    <row r="243" spans="1:9" ht="15" customHeight="1">
      <c r="A243" s="53"/>
      <c r="B243" s="50"/>
      <c r="C243" s="5">
        <v>130</v>
      </c>
      <c r="D243" s="5">
        <v>136</v>
      </c>
      <c r="E243" s="2">
        <f t="shared" si="17"/>
        <v>-6</v>
      </c>
      <c r="F243" s="2">
        <f t="shared" si="18"/>
        <v>-1</v>
      </c>
      <c r="G243" s="2">
        <f t="shared" si="19"/>
        <v>6</v>
      </c>
      <c r="H243" s="2">
        <f t="shared" si="16"/>
        <v>60</v>
      </c>
      <c r="I243" s="2">
        <f t="shared" si="20"/>
        <v>-60</v>
      </c>
    </row>
    <row r="244" spans="1:9" ht="15" customHeight="1">
      <c r="A244" s="53"/>
      <c r="B244" s="50"/>
      <c r="C244" s="5">
        <v>139</v>
      </c>
      <c r="D244" s="5">
        <v>139</v>
      </c>
      <c r="E244" s="2">
        <f t="shared" si="17"/>
        <v>0</v>
      </c>
      <c r="F244" s="2" t="str">
        <f t="shared" si="18"/>
        <v>na</v>
      </c>
      <c r="G244" s="2" t="str">
        <f t="shared" si="19"/>
        <v>na</v>
      </c>
      <c r="H244" s="2" t="str">
        <f t="shared" si="16"/>
        <v>na</v>
      </c>
      <c r="I244" s="2" t="str">
        <f t="shared" si="20"/>
        <v>na</v>
      </c>
    </row>
    <row r="245" spans="1:9" ht="15" customHeight="1">
      <c r="A245" s="53"/>
      <c r="B245" s="50"/>
      <c r="C245" s="5">
        <v>132</v>
      </c>
      <c r="D245" s="5">
        <v>133</v>
      </c>
      <c r="E245" s="2">
        <f t="shared" si="17"/>
        <v>-1</v>
      </c>
      <c r="F245" s="2">
        <f t="shared" si="18"/>
        <v>-1</v>
      </c>
      <c r="G245" s="2">
        <f t="shared" si="19"/>
        <v>1</v>
      </c>
      <c r="H245" s="2">
        <f t="shared" si="16"/>
        <v>15</v>
      </c>
      <c r="I245" s="2">
        <f t="shared" si="20"/>
        <v>-15</v>
      </c>
    </row>
    <row r="246" spans="1:9" ht="15" customHeight="1">
      <c r="A246" s="53"/>
      <c r="B246" s="50"/>
      <c r="C246" s="5">
        <v>133</v>
      </c>
      <c r="D246" s="5">
        <v>131</v>
      </c>
      <c r="E246" s="2">
        <f t="shared" si="17"/>
        <v>2</v>
      </c>
      <c r="F246" s="2">
        <f t="shared" si="18"/>
        <v>1</v>
      </c>
      <c r="G246" s="2">
        <f t="shared" si="19"/>
        <v>2</v>
      </c>
      <c r="H246" s="2">
        <f t="shared" si="16"/>
        <v>37</v>
      </c>
      <c r="I246" s="2">
        <f t="shared" si="20"/>
        <v>37</v>
      </c>
    </row>
    <row r="247" spans="1:9" ht="15" customHeight="1">
      <c r="A247" s="53"/>
      <c r="B247" s="50"/>
      <c r="C247" s="5">
        <v>131</v>
      </c>
      <c r="D247" s="5">
        <v>131</v>
      </c>
      <c r="E247" s="2">
        <f t="shared" si="17"/>
        <v>0</v>
      </c>
      <c r="F247" s="2" t="str">
        <f t="shared" si="18"/>
        <v>na</v>
      </c>
      <c r="G247" s="2" t="str">
        <f t="shared" si="19"/>
        <v>na</v>
      </c>
      <c r="H247" s="2" t="str">
        <f t="shared" ref="H247:H271" si="21">IF(G247="na","na",_xlfn.RANK.AVG(G247,$G$182:$G$271,1))</f>
        <v>na</v>
      </c>
      <c r="I247" s="2" t="str">
        <f t="shared" si="20"/>
        <v>na</v>
      </c>
    </row>
    <row r="248" spans="1:9" ht="15" customHeight="1">
      <c r="A248" s="53"/>
      <c r="B248" s="50"/>
      <c r="C248" s="5">
        <v>135</v>
      </c>
      <c r="D248" s="5">
        <v>135</v>
      </c>
      <c r="E248" s="2">
        <f t="shared" si="17"/>
        <v>0</v>
      </c>
      <c r="F248" s="2" t="str">
        <f t="shared" si="18"/>
        <v>na</v>
      </c>
      <c r="G248" s="2" t="str">
        <f t="shared" si="19"/>
        <v>na</v>
      </c>
      <c r="H248" s="2" t="str">
        <f t="shared" si="21"/>
        <v>na</v>
      </c>
      <c r="I248" s="2" t="str">
        <f t="shared" si="20"/>
        <v>na</v>
      </c>
    </row>
    <row r="249" spans="1:9" ht="15" customHeight="1">
      <c r="A249" s="53"/>
      <c r="B249" s="50"/>
      <c r="C249" s="5">
        <v>134</v>
      </c>
      <c r="D249" s="5">
        <v>134</v>
      </c>
      <c r="E249" s="2">
        <f t="shared" si="17"/>
        <v>0</v>
      </c>
      <c r="F249" s="2" t="str">
        <f t="shared" si="18"/>
        <v>na</v>
      </c>
      <c r="G249" s="2" t="str">
        <f t="shared" si="19"/>
        <v>na</v>
      </c>
      <c r="H249" s="2" t="str">
        <f t="shared" si="21"/>
        <v>na</v>
      </c>
      <c r="I249" s="2" t="str">
        <f t="shared" si="20"/>
        <v>na</v>
      </c>
    </row>
    <row r="250" spans="1:9" ht="15" customHeight="1">
      <c r="A250" s="53"/>
      <c r="B250" s="50"/>
      <c r="C250" s="5">
        <v>134</v>
      </c>
      <c r="D250" s="5">
        <v>136</v>
      </c>
      <c r="E250" s="2">
        <f t="shared" si="17"/>
        <v>-2</v>
      </c>
      <c r="F250" s="2">
        <f t="shared" si="18"/>
        <v>-1</v>
      </c>
      <c r="G250" s="2">
        <f t="shared" si="19"/>
        <v>2</v>
      </c>
      <c r="H250" s="2">
        <f t="shared" si="21"/>
        <v>37</v>
      </c>
      <c r="I250" s="2">
        <f t="shared" si="20"/>
        <v>-37</v>
      </c>
    </row>
    <row r="251" spans="1:9" ht="15" customHeight="1">
      <c r="A251" s="53"/>
      <c r="B251" s="50"/>
      <c r="C251" s="5">
        <v>130</v>
      </c>
      <c r="D251" s="5">
        <v>133</v>
      </c>
      <c r="E251" s="2">
        <f t="shared" si="17"/>
        <v>-3</v>
      </c>
      <c r="F251" s="2">
        <f t="shared" si="18"/>
        <v>-1</v>
      </c>
      <c r="G251" s="2">
        <f t="shared" si="19"/>
        <v>3</v>
      </c>
      <c r="H251" s="2">
        <f t="shared" si="21"/>
        <v>50</v>
      </c>
      <c r="I251" s="2">
        <f t="shared" si="20"/>
        <v>-50</v>
      </c>
    </row>
    <row r="252" spans="1:9" ht="15" customHeight="1">
      <c r="A252" s="53"/>
      <c r="B252" s="50"/>
      <c r="C252" s="5">
        <v>133</v>
      </c>
      <c r="D252" s="5">
        <v>132</v>
      </c>
      <c r="E252" s="2">
        <f t="shared" si="17"/>
        <v>1</v>
      </c>
      <c r="F252" s="2">
        <f t="shared" si="18"/>
        <v>1</v>
      </c>
      <c r="G252" s="2">
        <f t="shared" si="19"/>
        <v>1</v>
      </c>
      <c r="H252" s="2">
        <f t="shared" si="21"/>
        <v>15</v>
      </c>
      <c r="I252" s="2">
        <f t="shared" si="20"/>
        <v>15</v>
      </c>
    </row>
    <row r="253" spans="1:9" ht="15" customHeight="1">
      <c r="A253" s="53"/>
      <c r="B253" s="50"/>
      <c r="C253" s="5">
        <v>135</v>
      </c>
      <c r="D253" s="5">
        <v>135</v>
      </c>
      <c r="E253" s="2">
        <f t="shared" si="17"/>
        <v>0</v>
      </c>
      <c r="F253" s="2" t="str">
        <f t="shared" si="18"/>
        <v>na</v>
      </c>
      <c r="G253" s="2" t="str">
        <f t="shared" si="19"/>
        <v>na</v>
      </c>
      <c r="H253" s="2" t="str">
        <f t="shared" si="21"/>
        <v>na</v>
      </c>
      <c r="I253" s="2" t="str">
        <f t="shared" si="20"/>
        <v>na</v>
      </c>
    </row>
    <row r="254" spans="1:9" ht="15" customHeight="1">
      <c r="A254" s="53"/>
      <c r="B254" s="50"/>
      <c r="C254" s="5">
        <v>133</v>
      </c>
      <c r="D254" s="5">
        <v>130</v>
      </c>
      <c r="E254" s="2">
        <f t="shared" si="17"/>
        <v>3</v>
      </c>
      <c r="F254" s="2">
        <f t="shared" si="18"/>
        <v>1</v>
      </c>
      <c r="G254" s="2">
        <f t="shared" si="19"/>
        <v>3</v>
      </c>
      <c r="H254" s="2">
        <f t="shared" si="21"/>
        <v>50</v>
      </c>
      <c r="I254" s="2">
        <f t="shared" si="20"/>
        <v>50</v>
      </c>
    </row>
    <row r="255" spans="1:9" ht="15" customHeight="1">
      <c r="A255" s="53"/>
      <c r="B255" s="50"/>
      <c r="C255" s="5">
        <v>127</v>
      </c>
      <c r="D255" s="5">
        <v>131</v>
      </c>
      <c r="E255" s="2">
        <f t="shared" si="17"/>
        <v>-4</v>
      </c>
      <c r="F255" s="2">
        <f t="shared" si="18"/>
        <v>-1</v>
      </c>
      <c r="G255" s="2">
        <f t="shared" si="19"/>
        <v>4</v>
      </c>
      <c r="H255" s="2">
        <f t="shared" si="21"/>
        <v>57</v>
      </c>
      <c r="I255" s="2">
        <f t="shared" si="20"/>
        <v>-57</v>
      </c>
    </row>
    <row r="256" spans="1:9" ht="15" customHeight="1">
      <c r="A256" s="53"/>
      <c r="B256" s="50"/>
      <c r="C256" s="5">
        <v>140</v>
      </c>
      <c r="D256" s="5">
        <v>139</v>
      </c>
      <c r="E256" s="2">
        <f t="shared" si="17"/>
        <v>1</v>
      </c>
      <c r="F256" s="2">
        <f t="shared" si="18"/>
        <v>1</v>
      </c>
      <c r="G256" s="2">
        <f t="shared" si="19"/>
        <v>1</v>
      </c>
      <c r="H256" s="2">
        <f t="shared" si="21"/>
        <v>15</v>
      </c>
      <c r="I256" s="2">
        <f t="shared" si="20"/>
        <v>15</v>
      </c>
    </row>
    <row r="257" spans="1:9" ht="15" customHeight="1">
      <c r="A257" s="53"/>
      <c r="B257" s="50"/>
      <c r="C257" s="5">
        <v>131</v>
      </c>
      <c r="D257" s="5">
        <v>133</v>
      </c>
      <c r="E257" s="2">
        <f t="shared" si="17"/>
        <v>-2</v>
      </c>
      <c r="F257" s="2">
        <f t="shared" si="18"/>
        <v>-1</v>
      </c>
      <c r="G257" s="2">
        <f t="shared" si="19"/>
        <v>2</v>
      </c>
      <c r="H257" s="2">
        <f t="shared" si="21"/>
        <v>37</v>
      </c>
      <c r="I257" s="2">
        <f t="shared" si="20"/>
        <v>-37</v>
      </c>
    </row>
    <row r="258" spans="1:9" ht="15" customHeight="1">
      <c r="A258" s="53"/>
      <c r="B258" s="50"/>
      <c r="C258" s="5">
        <v>134</v>
      </c>
      <c r="D258" s="5">
        <v>135</v>
      </c>
      <c r="E258" s="2">
        <f t="shared" si="17"/>
        <v>-1</v>
      </c>
      <c r="F258" s="2">
        <f t="shared" si="18"/>
        <v>-1</v>
      </c>
      <c r="G258" s="2">
        <f t="shared" si="19"/>
        <v>1</v>
      </c>
      <c r="H258" s="2">
        <f t="shared" si="21"/>
        <v>15</v>
      </c>
      <c r="I258" s="2">
        <f t="shared" si="20"/>
        <v>-15</v>
      </c>
    </row>
    <row r="259" spans="1:9" ht="15" customHeight="1">
      <c r="A259" s="53"/>
      <c r="B259" s="50"/>
      <c r="C259" s="5">
        <v>138</v>
      </c>
      <c r="D259" s="5">
        <v>138</v>
      </c>
      <c r="E259" s="2">
        <f t="shared" ref="E259:E322" si="22">C259-D259</f>
        <v>0</v>
      </c>
      <c r="F259" s="2" t="str">
        <f t="shared" ref="F259:F322" si="23">IF(C259&gt;D259,1,IF(C259&lt;D259,-1,"na"))</f>
        <v>na</v>
      </c>
      <c r="G259" s="2" t="str">
        <f t="shared" ref="G259:G322" si="24">IF(ABS(E259)=0,"na",ABS(E259))</f>
        <v>na</v>
      </c>
      <c r="H259" s="2" t="str">
        <f t="shared" si="21"/>
        <v>na</v>
      </c>
      <c r="I259" s="2" t="str">
        <f t="shared" ref="I259:I322" si="25">IF(F259="na","na",F259*H259)</f>
        <v>na</v>
      </c>
    </row>
    <row r="260" spans="1:9" ht="15" customHeight="1">
      <c r="A260" s="53"/>
      <c r="B260" s="50"/>
      <c r="C260" s="5">
        <v>131</v>
      </c>
      <c r="D260" s="5">
        <v>135</v>
      </c>
      <c r="E260" s="2">
        <f t="shared" si="22"/>
        <v>-4</v>
      </c>
      <c r="F260" s="2">
        <f t="shared" si="23"/>
        <v>-1</v>
      </c>
      <c r="G260" s="2">
        <f t="shared" si="24"/>
        <v>4</v>
      </c>
      <c r="H260" s="2">
        <f t="shared" si="21"/>
        <v>57</v>
      </c>
      <c r="I260" s="2">
        <f t="shared" si="25"/>
        <v>-57</v>
      </c>
    </row>
    <row r="261" spans="1:9" ht="15" customHeight="1">
      <c r="A261" s="53"/>
      <c r="B261" s="50"/>
      <c r="C261" s="5">
        <v>137</v>
      </c>
      <c r="D261" s="5">
        <v>137</v>
      </c>
      <c r="E261" s="2">
        <f t="shared" si="22"/>
        <v>0</v>
      </c>
      <c r="F261" s="2" t="str">
        <f t="shared" si="23"/>
        <v>na</v>
      </c>
      <c r="G261" s="2" t="str">
        <f t="shared" si="24"/>
        <v>na</v>
      </c>
      <c r="H261" s="2" t="str">
        <f t="shared" si="21"/>
        <v>na</v>
      </c>
      <c r="I261" s="2" t="str">
        <f t="shared" si="25"/>
        <v>na</v>
      </c>
    </row>
    <row r="262" spans="1:9" ht="15" customHeight="1">
      <c r="A262" s="53"/>
      <c r="B262" s="50"/>
      <c r="C262" s="5">
        <v>134</v>
      </c>
      <c r="D262" s="5">
        <v>134</v>
      </c>
      <c r="E262" s="2">
        <f t="shared" si="22"/>
        <v>0</v>
      </c>
      <c r="F262" s="2" t="str">
        <f t="shared" si="23"/>
        <v>na</v>
      </c>
      <c r="G262" s="2" t="str">
        <f t="shared" si="24"/>
        <v>na</v>
      </c>
      <c r="H262" s="2" t="str">
        <f t="shared" si="21"/>
        <v>na</v>
      </c>
      <c r="I262" s="2" t="str">
        <f t="shared" si="25"/>
        <v>na</v>
      </c>
    </row>
    <row r="263" spans="1:9" ht="15" customHeight="1">
      <c r="A263" s="53"/>
      <c r="B263" s="50"/>
      <c r="C263" s="5">
        <v>136</v>
      </c>
      <c r="D263" s="5">
        <v>136</v>
      </c>
      <c r="E263" s="2">
        <f t="shared" si="22"/>
        <v>0</v>
      </c>
      <c r="F263" s="2" t="str">
        <f t="shared" si="23"/>
        <v>na</v>
      </c>
      <c r="G263" s="2" t="str">
        <f t="shared" si="24"/>
        <v>na</v>
      </c>
      <c r="H263" s="2" t="str">
        <f t="shared" si="21"/>
        <v>na</v>
      </c>
      <c r="I263" s="2" t="str">
        <f t="shared" si="25"/>
        <v>na</v>
      </c>
    </row>
    <row r="264" spans="1:9" ht="15" customHeight="1">
      <c r="A264" s="53"/>
      <c r="B264" s="50"/>
      <c r="C264" s="5">
        <v>138</v>
      </c>
      <c r="D264" s="5">
        <v>138</v>
      </c>
      <c r="E264" s="2">
        <f t="shared" si="22"/>
        <v>0</v>
      </c>
      <c r="F264" s="2" t="str">
        <f t="shared" si="23"/>
        <v>na</v>
      </c>
      <c r="G264" s="2" t="str">
        <f t="shared" si="24"/>
        <v>na</v>
      </c>
      <c r="H264" s="2" t="str">
        <f t="shared" si="21"/>
        <v>na</v>
      </c>
      <c r="I264" s="2" t="str">
        <f t="shared" si="25"/>
        <v>na</v>
      </c>
    </row>
    <row r="265" spans="1:9" ht="15" customHeight="1">
      <c r="A265" s="53"/>
      <c r="B265" s="50"/>
      <c r="C265" s="5">
        <v>136</v>
      </c>
      <c r="D265" s="5">
        <v>136</v>
      </c>
      <c r="E265" s="2">
        <f t="shared" si="22"/>
        <v>0</v>
      </c>
      <c r="F265" s="2" t="str">
        <f t="shared" si="23"/>
        <v>na</v>
      </c>
      <c r="G265" s="2" t="str">
        <f t="shared" si="24"/>
        <v>na</v>
      </c>
      <c r="H265" s="2" t="str">
        <f t="shared" si="21"/>
        <v>na</v>
      </c>
      <c r="I265" s="2" t="str">
        <f t="shared" si="25"/>
        <v>na</v>
      </c>
    </row>
    <row r="266" spans="1:9" ht="15" customHeight="1">
      <c r="A266" s="53"/>
      <c r="B266" s="50"/>
      <c r="C266" s="5">
        <v>142</v>
      </c>
      <c r="D266" s="5">
        <v>142</v>
      </c>
      <c r="E266" s="2">
        <f t="shared" si="22"/>
        <v>0</v>
      </c>
      <c r="F266" s="2" t="str">
        <f t="shared" si="23"/>
        <v>na</v>
      </c>
      <c r="G266" s="2" t="str">
        <f t="shared" si="24"/>
        <v>na</v>
      </c>
      <c r="H266" s="2" t="str">
        <f t="shared" si="21"/>
        <v>na</v>
      </c>
      <c r="I266" s="2" t="str">
        <f t="shared" si="25"/>
        <v>na</v>
      </c>
    </row>
    <row r="267" spans="1:9" ht="15" customHeight="1">
      <c r="A267" s="53"/>
      <c r="B267" s="50"/>
      <c r="C267" s="5">
        <v>140</v>
      </c>
      <c r="D267" s="5">
        <v>140</v>
      </c>
      <c r="E267" s="2">
        <f t="shared" si="22"/>
        <v>0</v>
      </c>
      <c r="F267" s="2" t="str">
        <f t="shared" si="23"/>
        <v>na</v>
      </c>
      <c r="G267" s="2" t="str">
        <f t="shared" si="24"/>
        <v>na</v>
      </c>
      <c r="H267" s="2" t="str">
        <f t="shared" si="21"/>
        <v>na</v>
      </c>
      <c r="I267" s="2" t="str">
        <f t="shared" si="25"/>
        <v>na</v>
      </c>
    </row>
    <row r="268" spans="1:9" ht="15" customHeight="1">
      <c r="A268" s="53"/>
      <c r="B268" s="50"/>
      <c r="C268" s="5">
        <v>130</v>
      </c>
      <c r="D268" s="5">
        <v>135</v>
      </c>
      <c r="E268" s="2">
        <f t="shared" si="22"/>
        <v>-5</v>
      </c>
      <c r="F268" s="2">
        <f t="shared" si="23"/>
        <v>-1</v>
      </c>
      <c r="G268" s="2">
        <f t="shared" si="24"/>
        <v>5</v>
      </c>
      <c r="H268" s="2">
        <f t="shared" si="21"/>
        <v>59</v>
      </c>
      <c r="I268" s="2">
        <f t="shared" si="25"/>
        <v>-59</v>
      </c>
    </row>
    <row r="269" spans="1:9" ht="15" customHeight="1">
      <c r="A269" s="53"/>
      <c r="B269" s="50"/>
      <c r="C269" s="5">
        <v>138</v>
      </c>
      <c r="D269" s="5">
        <v>138</v>
      </c>
      <c r="E269" s="2">
        <f t="shared" si="22"/>
        <v>0</v>
      </c>
      <c r="F269" s="2" t="str">
        <f t="shared" si="23"/>
        <v>na</v>
      </c>
      <c r="G269" s="2" t="str">
        <f t="shared" si="24"/>
        <v>na</v>
      </c>
      <c r="H269" s="2" t="str">
        <f t="shared" si="21"/>
        <v>na</v>
      </c>
      <c r="I269" s="2" t="str">
        <f t="shared" si="25"/>
        <v>na</v>
      </c>
    </row>
    <row r="270" spans="1:9" ht="15" customHeight="1">
      <c r="A270" s="53"/>
      <c r="B270" s="50"/>
      <c r="C270" s="5">
        <v>140</v>
      </c>
      <c r="D270" s="5">
        <v>140</v>
      </c>
      <c r="E270" s="2">
        <f t="shared" si="22"/>
        <v>0</v>
      </c>
      <c r="F270" s="2" t="str">
        <f t="shared" si="23"/>
        <v>na</v>
      </c>
      <c r="G270" s="2" t="str">
        <f t="shared" si="24"/>
        <v>na</v>
      </c>
      <c r="H270" s="2" t="str">
        <f t="shared" si="21"/>
        <v>na</v>
      </c>
      <c r="I270" s="2" t="str">
        <f t="shared" si="25"/>
        <v>na</v>
      </c>
    </row>
    <row r="271" spans="1:9" ht="15" customHeight="1">
      <c r="A271" s="54"/>
      <c r="B271" s="51"/>
      <c r="C271" s="5">
        <v>134</v>
      </c>
      <c r="D271" s="5">
        <v>131</v>
      </c>
      <c r="E271" s="2">
        <f t="shared" si="22"/>
        <v>3</v>
      </c>
      <c r="F271" s="2">
        <f t="shared" si="23"/>
        <v>1</v>
      </c>
      <c r="G271" s="2">
        <f t="shared" si="24"/>
        <v>3</v>
      </c>
      <c r="H271" s="2">
        <f t="shared" si="21"/>
        <v>50</v>
      </c>
      <c r="I271" s="2">
        <f t="shared" si="25"/>
        <v>50</v>
      </c>
    </row>
    <row r="272" spans="1:9" ht="15" customHeight="1">
      <c r="A272" s="44">
        <v>400</v>
      </c>
      <c r="B272" s="47" t="s">
        <v>11</v>
      </c>
      <c r="C272" s="3">
        <v>244</v>
      </c>
      <c r="D272" s="3">
        <v>246</v>
      </c>
      <c r="E272" s="2">
        <f t="shared" si="22"/>
        <v>-2</v>
      </c>
      <c r="F272" s="2">
        <f t="shared" si="23"/>
        <v>-1</v>
      </c>
      <c r="G272" s="2">
        <f t="shared" si="24"/>
        <v>2</v>
      </c>
      <c r="H272" s="2">
        <f>IF(G272="na","na",_xlfn.RANK.AVG(G272,$G$272:$G$361,1))</f>
        <v>35</v>
      </c>
      <c r="I272" s="2">
        <f t="shared" si="25"/>
        <v>-35</v>
      </c>
    </row>
    <row r="273" spans="1:9" ht="15" customHeight="1">
      <c r="A273" s="45"/>
      <c r="B273" s="48"/>
      <c r="C273" s="3">
        <v>239</v>
      </c>
      <c r="D273" s="3">
        <v>241</v>
      </c>
      <c r="E273" s="2">
        <f t="shared" si="22"/>
        <v>-2</v>
      </c>
      <c r="F273" s="2">
        <f t="shared" si="23"/>
        <v>-1</v>
      </c>
      <c r="G273" s="2">
        <f t="shared" si="24"/>
        <v>2</v>
      </c>
      <c r="H273" s="2">
        <f t="shared" ref="H273:H336" si="26">IF(G273="na","na",_xlfn.RANK.AVG(G273,$G$272:$G$361,1))</f>
        <v>35</v>
      </c>
      <c r="I273" s="2">
        <f t="shared" si="25"/>
        <v>-35</v>
      </c>
    </row>
    <row r="274" spans="1:9" ht="15" customHeight="1">
      <c r="A274" s="45"/>
      <c r="B274" s="48"/>
      <c r="C274" s="3">
        <v>244</v>
      </c>
      <c r="D274" s="3">
        <v>244</v>
      </c>
      <c r="E274" s="2">
        <f t="shared" si="22"/>
        <v>0</v>
      </c>
      <c r="F274" s="2" t="str">
        <f t="shared" si="23"/>
        <v>na</v>
      </c>
      <c r="G274" s="2" t="str">
        <f t="shared" si="24"/>
        <v>na</v>
      </c>
      <c r="H274" s="2" t="str">
        <f t="shared" si="26"/>
        <v>na</v>
      </c>
      <c r="I274" s="2" t="str">
        <f t="shared" si="25"/>
        <v>na</v>
      </c>
    </row>
    <row r="275" spans="1:9" ht="15" customHeight="1">
      <c r="A275" s="45"/>
      <c r="B275" s="48"/>
      <c r="C275" s="3">
        <v>238</v>
      </c>
      <c r="D275" s="3">
        <v>241</v>
      </c>
      <c r="E275" s="2">
        <f t="shared" si="22"/>
        <v>-3</v>
      </c>
      <c r="F275" s="2">
        <f t="shared" si="23"/>
        <v>-1</v>
      </c>
      <c r="G275" s="2">
        <f t="shared" si="24"/>
        <v>3</v>
      </c>
      <c r="H275" s="2">
        <f t="shared" si="26"/>
        <v>51</v>
      </c>
      <c r="I275" s="2">
        <f t="shared" si="25"/>
        <v>-51</v>
      </c>
    </row>
    <row r="276" spans="1:9" ht="15" customHeight="1">
      <c r="A276" s="45"/>
      <c r="B276" s="48"/>
      <c r="C276" s="3">
        <v>226</v>
      </c>
      <c r="D276" s="3">
        <v>228</v>
      </c>
      <c r="E276" s="2">
        <f t="shared" si="22"/>
        <v>-2</v>
      </c>
      <c r="F276" s="2">
        <f t="shared" si="23"/>
        <v>-1</v>
      </c>
      <c r="G276" s="2">
        <f t="shared" si="24"/>
        <v>2</v>
      </c>
      <c r="H276" s="2">
        <f t="shared" si="26"/>
        <v>35</v>
      </c>
      <c r="I276" s="2">
        <f t="shared" si="25"/>
        <v>-35</v>
      </c>
    </row>
    <row r="277" spans="1:9" ht="15" customHeight="1">
      <c r="A277" s="45"/>
      <c r="B277" s="48"/>
      <c r="C277" s="3">
        <v>233</v>
      </c>
      <c r="D277" s="3">
        <v>234</v>
      </c>
      <c r="E277" s="2">
        <f t="shared" si="22"/>
        <v>-1</v>
      </c>
      <c r="F277" s="2">
        <f t="shared" si="23"/>
        <v>-1</v>
      </c>
      <c r="G277" s="2">
        <f t="shared" si="24"/>
        <v>1</v>
      </c>
      <c r="H277" s="2">
        <f t="shared" si="26"/>
        <v>12.5</v>
      </c>
      <c r="I277" s="2">
        <f t="shared" si="25"/>
        <v>-12.5</v>
      </c>
    </row>
    <row r="278" spans="1:9" ht="15" customHeight="1">
      <c r="A278" s="45"/>
      <c r="B278" s="48"/>
      <c r="C278" s="3">
        <v>236</v>
      </c>
      <c r="D278" s="3">
        <v>235</v>
      </c>
      <c r="E278" s="2">
        <f t="shared" si="22"/>
        <v>1</v>
      </c>
      <c r="F278" s="2">
        <f t="shared" si="23"/>
        <v>1</v>
      </c>
      <c r="G278" s="2">
        <f t="shared" si="24"/>
        <v>1</v>
      </c>
      <c r="H278" s="2">
        <f t="shared" si="26"/>
        <v>12.5</v>
      </c>
      <c r="I278" s="2">
        <f t="shared" si="25"/>
        <v>12.5</v>
      </c>
    </row>
    <row r="279" spans="1:9" ht="15" customHeight="1">
      <c r="A279" s="45"/>
      <c r="B279" s="48"/>
      <c r="C279" s="3">
        <v>235</v>
      </c>
      <c r="D279" s="3">
        <v>237</v>
      </c>
      <c r="E279" s="2">
        <f t="shared" si="22"/>
        <v>-2</v>
      </c>
      <c r="F279" s="2">
        <f t="shared" si="23"/>
        <v>-1</v>
      </c>
      <c r="G279" s="2">
        <f t="shared" si="24"/>
        <v>2</v>
      </c>
      <c r="H279" s="2">
        <f t="shared" si="26"/>
        <v>35</v>
      </c>
      <c r="I279" s="2">
        <f t="shared" si="25"/>
        <v>-35</v>
      </c>
    </row>
    <row r="280" spans="1:9" ht="15" customHeight="1">
      <c r="A280" s="45"/>
      <c r="B280" s="48"/>
      <c r="C280" s="3">
        <v>235</v>
      </c>
      <c r="D280" s="3">
        <v>236</v>
      </c>
      <c r="E280" s="2">
        <f t="shared" si="22"/>
        <v>-1</v>
      </c>
      <c r="F280" s="2">
        <f t="shared" si="23"/>
        <v>-1</v>
      </c>
      <c r="G280" s="2">
        <f t="shared" si="24"/>
        <v>1</v>
      </c>
      <c r="H280" s="2">
        <f t="shared" si="26"/>
        <v>12.5</v>
      </c>
      <c r="I280" s="2">
        <f t="shared" si="25"/>
        <v>-12.5</v>
      </c>
    </row>
    <row r="281" spans="1:9" ht="15" customHeight="1">
      <c r="A281" s="45"/>
      <c r="B281" s="48"/>
      <c r="C281" s="3">
        <v>226</v>
      </c>
      <c r="D281" s="3">
        <v>232</v>
      </c>
      <c r="E281" s="2">
        <f t="shared" si="22"/>
        <v>-6</v>
      </c>
      <c r="F281" s="2">
        <f t="shared" si="23"/>
        <v>-1</v>
      </c>
      <c r="G281" s="2">
        <f t="shared" si="24"/>
        <v>6</v>
      </c>
      <c r="H281" s="2">
        <f t="shared" si="26"/>
        <v>72.5</v>
      </c>
      <c r="I281" s="2">
        <f t="shared" si="25"/>
        <v>-72.5</v>
      </c>
    </row>
    <row r="282" spans="1:9" ht="15" customHeight="1">
      <c r="A282" s="45"/>
      <c r="B282" s="48"/>
      <c r="C282" s="3">
        <v>233</v>
      </c>
      <c r="D282" s="3">
        <v>232</v>
      </c>
      <c r="E282" s="2">
        <f t="shared" si="22"/>
        <v>1</v>
      </c>
      <c r="F282" s="2">
        <f t="shared" si="23"/>
        <v>1</v>
      </c>
      <c r="G282" s="2">
        <f t="shared" si="24"/>
        <v>1</v>
      </c>
      <c r="H282" s="2">
        <f t="shared" si="26"/>
        <v>12.5</v>
      </c>
      <c r="I282" s="2">
        <f t="shared" si="25"/>
        <v>12.5</v>
      </c>
    </row>
    <row r="283" spans="1:9" ht="15" customHeight="1">
      <c r="A283" s="45"/>
      <c r="B283" s="48"/>
      <c r="C283" s="3">
        <v>238</v>
      </c>
      <c r="D283" s="3">
        <v>238</v>
      </c>
      <c r="E283" s="2">
        <f t="shared" si="22"/>
        <v>0</v>
      </c>
      <c r="F283" s="2" t="str">
        <f t="shared" si="23"/>
        <v>na</v>
      </c>
      <c r="G283" s="2" t="str">
        <f t="shared" si="24"/>
        <v>na</v>
      </c>
      <c r="H283" s="2" t="str">
        <f t="shared" si="26"/>
        <v>na</v>
      </c>
      <c r="I283" s="2" t="str">
        <f t="shared" si="25"/>
        <v>na</v>
      </c>
    </row>
    <row r="284" spans="1:9" ht="15" customHeight="1">
      <c r="A284" s="45"/>
      <c r="B284" s="48"/>
      <c r="C284" s="3">
        <v>234</v>
      </c>
      <c r="D284" s="3">
        <v>236</v>
      </c>
      <c r="E284" s="2">
        <f t="shared" si="22"/>
        <v>-2</v>
      </c>
      <c r="F284" s="2">
        <f t="shared" si="23"/>
        <v>-1</v>
      </c>
      <c r="G284" s="2">
        <f t="shared" si="24"/>
        <v>2</v>
      </c>
      <c r="H284" s="2">
        <f t="shared" si="26"/>
        <v>35</v>
      </c>
      <c r="I284" s="2">
        <f t="shared" si="25"/>
        <v>-35</v>
      </c>
    </row>
    <row r="285" spans="1:9" ht="15" customHeight="1">
      <c r="A285" s="45"/>
      <c r="B285" s="48"/>
      <c r="C285" s="3">
        <v>237</v>
      </c>
      <c r="D285" s="3">
        <v>236</v>
      </c>
      <c r="E285" s="2">
        <f t="shared" si="22"/>
        <v>1</v>
      </c>
      <c r="F285" s="2">
        <f t="shared" si="23"/>
        <v>1</v>
      </c>
      <c r="G285" s="2">
        <f t="shared" si="24"/>
        <v>1</v>
      </c>
      <c r="H285" s="2">
        <f t="shared" si="26"/>
        <v>12.5</v>
      </c>
      <c r="I285" s="2">
        <f t="shared" si="25"/>
        <v>12.5</v>
      </c>
    </row>
    <row r="286" spans="1:9" ht="15" customHeight="1">
      <c r="A286" s="45"/>
      <c r="B286" s="48"/>
      <c r="C286" s="3">
        <v>239</v>
      </c>
      <c r="D286" s="3">
        <v>240</v>
      </c>
      <c r="E286" s="2">
        <f t="shared" si="22"/>
        <v>-1</v>
      </c>
      <c r="F286" s="2">
        <f t="shared" si="23"/>
        <v>-1</v>
      </c>
      <c r="G286" s="2">
        <f t="shared" si="24"/>
        <v>1</v>
      </c>
      <c r="H286" s="2">
        <f t="shared" si="26"/>
        <v>12.5</v>
      </c>
      <c r="I286" s="2">
        <f t="shared" si="25"/>
        <v>-12.5</v>
      </c>
    </row>
    <row r="287" spans="1:9" ht="15" customHeight="1">
      <c r="A287" s="45"/>
      <c r="B287" s="48"/>
      <c r="C287" s="3">
        <v>242</v>
      </c>
      <c r="D287" s="3">
        <v>247</v>
      </c>
      <c r="E287" s="2">
        <f t="shared" si="22"/>
        <v>-5</v>
      </c>
      <c r="F287" s="2">
        <f t="shared" si="23"/>
        <v>-1</v>
      </c>
      <c r="G287" s="2">
        <f t="shared" si="24"/>
        <v>5</v>
      </c>
      <c r="H287" s="2">
        <f t="shared" si="26"/>
        <v>69</v>
      </c>
      <c r="I287" s="2">
        <f t="shared" si="25"/>
        <v>-69</v>
      </c>
    </row>
    <row r="288" spans="1:9" ht="15" customHeight="1">
      <c r="A288" s="45"/>
      <c r="B288" s="48"/>
      <c r="C288" s="3">
        <v>238</v>
      </c>
      <c r="D288" s="3">
        <v>241</v>
      </c>
      <c r="E288" s="2">
        <f t="shared" si="22"/>
        <v>-3</v>
      </c>
      <c r="F288" s="2">
        <f t="shared" si="23"/>
        <v>-1</v>
      </c>
      <c r="G288" s="2">
        <f t="shared" si="24"/>
        <v>3</v>
      </c>
      <c r="H288" s="2">
        <f t="shared" si="26"/>
        <v>51</v>
      </c>
      <c r="I288" s="2">
        <f t="shared" si="25"/>
        <v>-51</v>
      </c>
    </row>
    <row r="289" spans="1:9" ht="15" customHeight="1">
      <c r="A289" s="45"/>
      <c r="B289" s="48"/>
      <c r="C289" s="3">
        <v>241</v>
      </c>
      <c r="D289" s="3">
        <v>241</v>
      </c>
      <c r="E289" s="2">
        <f t="shared" si="22"/>
        <v>0</v>
      </c>
      <c r="F289" s="2" t="str">
        <f t="shared" si="23"/>
        <v>na</v>
      </c>
      <c r="G289" s="2" t="str">
        <f t="shared" si="24"/>
        <v>na</v>
      </c>
      <c r="H289" s="2" t="str">
        <f t="shared" si="26"/>
        <v>na</v>
      </c>
      <c r="I289" s="2" t="str">
        <f t="shared" si="25"/>
        <v>na</v>
      </c>
    </row>
    <row r="290" spans="1:9" ht="15" customHeight="1">
      <c r="A290" s="45"/>
      <c r="B290" s="48"/>
      <c r="C290" s="3">
        <v>241</v>
      </c>
      <c r="D290" s="3">
        <v>243</v>
      </c>
      <c r="E290" s="2">
        <f t="shared" si="22"/>
        <v>-2</v>
      </c>
      <c r="F290" s="2">
        <f t="shared" si="23"/>
        <v>-1</v>
      </c>
      <c r="G290" s="2">
        <f t="shared" si="24"/>
        <v>2</v>
      </c>
      <c r="H290" s="2">
        <f t="shared" si="26"/>
        <v>35</v>
      </c>
      <c r="I290" s="2">
        <f t="shared" si="25"/>
        <v>-35</v>
      </c>
    </row>
    <row r="291" spans="1:9" ht="15" customHeight="1">
      <c r="A291" s="45"/>
      <c r="B291" s="48"/>
      <c r="C291" s="3">
        <v>231</v>
      </c>
      <c r="D291" s="3">
        <v>233</v>
      </c>
      <c r="E291" s="2">
        <f t="shared" si="22"/>
        <v>-2</v>
      </c>
      <c r="F291" s="2">
        <f t="shared" si="23"/>
        <v>-1</v>
      </c>
      <c r="G291" s="2">
        <f t="shared" si="24"/>
        <v>2</v>
      </c>
      <c r="H291" s="2">
        <f t="shared" si="26"/>
        <v>35</v>
      </c>
      <c r="I291" s="2">
        <f t="shared" si="25"/>
        <v>-35</v>
      </c>
    </row>
    <row r="292" spans="1:9" ht="15" customHeight="1">
      <c r="A292" s="45"/>
      <c r="B292" s="48"/>
      <c r="C292" s="3">
        <v>224</v>
      </c>
      <c r="D292" s="3">
        <v>224</v>
      </c>
      <c r="E292" s="2">
        <f t="shared" si="22"/>
        <v>0</v>
      </c>
      <c r="F292" s="2" t="str">
        <f t="shared" si="23"/>
        <v>na</v>
      </c>
      <c r="G292" s="2" t="str">
        <f t="shared" si="24"/>
        <v>na</v>
      </c>
      <c r="H292" s="2" t="str">
        <f t="shared" si="26"/>
        <v>na</v>
      </c>
      <c r="I292" s="2" t="str">
        <f t="shared" si="25"/>
        <v>na</v>
      </c>
    </row>
    <row r="293" spans="1:9" ht="15" customHeight="1">
      <c r="A293" s="45"/>
      <c r="B293" s="48"/>
      <c r="C293" s="3">
        <v>237</v>
      </c>
      <c r="D293" s="3">
        <v>239</v>
      </c>
      <c r="E293" s="2">
        <f t="shared" si="22"/>
        <v>-2</v>
      </c>
      <c r="F293" s="2">
        <f t="shared" si="23"/>
        <v>-1</v>
      </c>
      <c r="G293" s="2">
        <f t="shared" si="24"/>
        <v>2</v>
      </c>
      <c r="H293" s="2">
        <f t="shared" si="26"/>
        <v>35</v>
      </c>
      <c r="I293" s="2">
        <f t="shared" si="25"/>
        <v>-35</v>
      </c>
    </row>
    <row r="294" spans="1:9" ht="15" customHeight="1">
      <c r="A294" s="45"/>
      <c r="B294" s="48"/>
      <c r="C294" s="3">
        <v>238</v>
      </c>
      <c r="D294" s="3">
        <v>239</v>
      </c>
      <c r="E294" s="2">
        <f t="shared" si="22"/>
        <v>-1</v>
      </c>
      <c r="F294" s="2">
        <f t="shared" si="23"/>
        <v>-1</v>
      </c>
      <c r="G294" s="2">
        <f t="shared" si="24"/>
        <v>1</v>
      </c>
      <c r="H294" s="2">
        <f t="shared" si="26"/>
        <v>12.5</v>
      </c>
      <c r="I294" s="2">
        <f t="shared" si="25"/>
        <v>-12.5</v>
      </c>
    </row>
    <row r="295" spans="1:9" ht="15" customHeight="1">
      <c r="A295" s="45"/>
      <c r="B295" s="48"/>
      <c r="C295" s="3">
        <v>240</v>
      </c>
      <c r="D295" s="3">
        <v>241</v>
      </c>
      <c r="E295" s="2">
        <f t="shared" si="22"/>
        <v>-1</v>
      </c>
      <c r="F295" s="2">
        <f t="shared" si="23"/>
        <v>-1</v>
      </c>
      <c r="G295" s="2">
        <f t="shared" si="24"/>
        <v>1</v>
      </c>
      <c r="H295" s="2">
        <f t="shared" si="26"/>
        <v>12.5</v>
      </c>
      <c r="I295" s="2">
        <f t="shared" si="25"/>
        <v>-12.5</v>
      </c>
    </row>
    <row r="296" spans="1:9" ht="15" customHeight="1">
      <c r="A296" s="45"/>
      <c r="B296" s="48"/>
      <c r="C296" s="3">
        <v>236</v>
      </c>
      <c r="D296" s="3">
        <v>239</v>
      </c>
      <c r="E296" s="2">
        <f t="shared" si="22"/>
        <v>-3</v>
      </c>
      <c r="F296" s="2">
        <f t="shared" si="23"/>
        <v>-1</v>
      </c>
      <c r="G296" s="2">
        <f t="shared" si="24"/>
        <v>3</v>
      </c>
      <c r="H296" s="2">
        <f t="shared" si="26"/>
        <v>51</v>
      </c>
      <c r="I296" s="2">
        <f t="shared" si="25"/>
        <v>-51</v>
      </c>
    </row>
    <row r="297" spans="1:9" ht="15" customHeight="1">
      <c r="A297" s="45"/>
      <c r="B297" s="48"/>
      <c r="C297" s="3">
        <v>230</v>
      </c>
      <c r="D297" s="3">
        <v>228</v>
      </c>
      <c r="E297" s="2">
        <f t="shared" si="22"/>
        <v>2</v>
      </c>
      <c r="F297" s="2">
        <f t="shared" si="23"/>
        <v>1</v>
      </c>
      <c r="G297" s="2">
        <f t="shared" si="24"/>
        <v>2</v>
      </c>
      <c r="H297" s="2">
        <f t="shared" si="26"/>
        <v>35</v>
      </c>
      <c r="I297" s="2">
        <f t="shared" si="25"/>
        <v>35</v>
      </c>
    </row>
    <row r="298" spans="1:9" ht="15" customHeight="1">
      <c r="A298" s="45"/>
      <c r="B298" s="48"/>
      <c r="C298" s="3">
        <v>238</v>
      </c>
      <c r="D298" s="3">
        <v>239</v>
      </c>
      <c r="E298" s="2">
        <f t="shared" si="22"/>
        <v>-1</v>
      </c>
      <c r="F298" s="2">
        <f t="shared" si="23"/>
        <v>-1</v>
      </c>
      <c r="G298" s="2">
        <f t="shared" si="24"/>
        <v>1</v>
      </c>
      <c r="H298" s="2">
        <f t="shared" si="26"/>
        <v>12.5</v>
      </c>
      <c r="I298" s="2">
        <f t="shared" si="25"/>
        <v>-12.5</v>
      </c>
    </row>
    <row r="299" spans="1:9" ht="15" customHeight="1">
      <c r="A299" s="45"/>
      <c r="B299" s="48"/>
      <c r="C299" s="3">
        <v>231</v>
      </c>
      <c r="D299" s="3">
        <v>235</v>
      </c>
      <c r="E299" s="2">
        <f t="shared" si="22"/>
        <v>-4</v>
      </c>
      <c r="F299" s="2">
        <f t="shared" si="23"/>
        <v>-1</v>
      </c>
      <c r="G299" s="2">
        <f t="shared" si="24"/>
        <v>4</v>
      </c>
      <c r="H299" s="2">
        <f t="shared" si="26"/>
        <v>61.5</v>
      </c>
      <c r="I299" s="2">
        <f t="shared" si="25"/>
        <v>-61.5</v>
      </c>
    </row>
    <row r="300" spans="1:9" ht="15" customHeight="1">
      <c r="A300" s="45"/>
      <c r="B300" s="48"/>
      <c r="C300" s="3">
        <v>249</v>
      </c>
      <c r="D300" s="3">
        <v>248</v>
      </c>
      <c r="E300" s="2">
        <f t="shared" si="22"/>
        <v>1</v>
      </c>
      <c r="F300" s="2">
        <f t="shared" si="23"/>
        <v>1</v>
      </c>
      <c r="G300" s="2">
        <f t="shared" si="24"/>
        <v>1</v>
      </c>
      <c r="H300" s="2">
        <f t="shared" si="26"/>
        <v>12.5</v>
      </c>
      <c r="I300" s="2">
        <f t="shared" si="25"/>
        <v>12.5</v>
      </c>
    </row>
    <row r="301" spans="1:9" ht="15" customHeight="1">
      <c r="A301" s="45"/>
      <c r="B301" s="48"/>
      <c r="C301" s="3">
        <v>242</v>
      </c>
      <c r="D301" s="3">
        <v>233</v>
      </c>
      <c r="E301" s="2">
        <f t="shared" si="22"/>
        <v>9</v>
      </c>
      <c r="F301" s="2">
        <f t="shared" si="23"/>
        <v>1</v>
      </c>
      <c r="G301" s="2">
        <f t="shared" si="24"/>
        <v>9</v>
      </c>
      <c r="H301" s="2">
        <f t="shared" si="26"/>
        <v>79.5</v>
      </c>
      <c r="I301" s="2">
        <f t="shared" si="25"/>
        <v>79.5</v>
      </c>
    </row>
    <row r="302" spans="1:9" ht="15" customHeight="1">
      <c r="A302" s="45"/>
      <c r="B302" s="49" t="s">
        <v>13</v>
      </c>
      <c r="C302" s="6">
        <v>220</v>
      </c>
      <c r="D302" s="6">
        <v>218</v>
      </c>
      <c r="E302" s="2">
        <f t="shared" si="22"/>
        <v>2</v>
      </c>
      <c r="F302" s="2">
        <f t="shared" si="23"/>
        <v>1</v>
      </c>
      <c r="G302" s="2">
        <f t="shared" si="24"/>
        <v>2</v>
      </c>
      <c r="H302" s="2">
        <f t="shared" si="26"/>
        <v>35</v>
      </c>
      <c r="I302" s="2">
        <f t="shared" si="25"/>
        <v>35</v>
      </c>
    </row>
    <row r="303" spans="1:9" ht="15" customHeight="1">
      <c r="A303" s="45"/>
      <c r="B303" s="49"/>
      <c r="C303" s="6">
        <v>226</v>
      </c>
      <c r="D303" s="6">
        <v>228</v>
      </c>
      <c r="E303" s="2">
        <f t="shared" si="22"/>
        <v>-2</v>
      </c>
      <c r="F303" s="2">
        <f t="shared" si="23"/>
        <v>-1</v>
      </c>
      <c r="G303" s="2">
        <f t="shared" si="24"/>
        <v>2</v>
      </c>
      <c r="H303" s="2">
        <f t="shared" si="26"/>
        <v>35</v>
      </c>
      <c r="I303" s="2">
        <f t="shared" si="25"/>
        <v>-35</v>
      </c>
    </row>
    <row r="304" spans="1:9" ht="15" customHeight="1">
      <c r="A304" s="45"/>
      <c r="B304" s="49"/>
      <c r="C304" s="6">
        <v>225</v>
      </c>
      <c r="D304" s="6">
        <v>226</v>
      </c>
      <c r="E304" s="2">
        <f t="shared" si="22"/>
        <v>-1</v>
      </c>
      <c r="F304" s="2">
        <f t="shared" si="23"/>
        <v>-1</v>
      </c>
      <c r="G304" s="2">
        <f t="shared" si="24"/>
        <v>1</v>
      </c>
      <c r="H304" s="2">
        <f t="shared" si="26"/>
        <v>12.5</v>
      </c>
      <c r="I304" s="2">
        <f t="shared" si="25"/>
        <v>-12.5</v>
      </c>
    </row>
    <row r="305" spans="1:9" ht="15" customHeight="1">
      <c r="A305" s="45"/>
      <c r="B305" s="49"/>
      <c r="C305" s="6">
        <v>229</v>
      </c>
      <c r="D305" s="6">
        <v>227</v>
      </c>
      <c r="E305" s="2">
        <f t="shared" si="22"/>
        <v>2</v>
      </c>
      <c r="F305" s="2">
        <f t="shared" si="23"/>
        <v>1</v>
      </c>
      <c r="G305" s="2">
        <f t="shared" si="24"/>
        <v>2</v>
      </c>
      <c r="H305" s="2">
        <f t="shared" si="26"/>
        <v>35</v>
      </c>
      <c r="I305" s="2">
        <f t="shared" si="25"/>
        <v>35</v>
      </c>
    </row>
    <row r="306" spans="1:9" ht="15" customHeight="1">
      <c r="A306" s="45"/>
      <c r="B306" s="49"/>
      <c r="C306" s="6">
        <v>218</v>
      </c>
      <c r="D306" s="6">
        <v>217</v>
      </c>
      <c r="E306" s="2">
        <f t="shared" si="22"/>
        <v>1</v>
      </c>
      <c r="F306" s="2">
        <f t="shared" si="23"/>
        <v>1</v>
      </c>
      <c r="G306" s="2">
        <f t="shared" si="24"/>
        <v>1</v>
      </c>
      <c r="H306" s="2">
        <f t="shared" si="26"/>
        <v>12.5</v>
      </c>
      <c r="I306" s="2">
        <f t="shared" si="25"/>
        <v>12.5</v>
      </c>
    </row>
    <row r="307" spans="1:9" ht="15" customHeight="1">
      <c r="A307" s="45"/>
      <c r="B307" s="49"/>
      <c r="C307" s="6">
        <v>224</v>
      </c>
      <c r="D307" s="6">
        <v>225</v>
      </c>
      <c r="E307" s="2">
        <f t="shared" si="22"/>
        <v>-1</v>
      </c>
      <c r="F307" s="2">
        <f t="shared" si="23"/>
        <v>-1</v>
      </c>
      <c r="G307" s="2">
        <f t="shared" si="24"/>
        <v>1</v>
      </c>
      <c r="H307" s="2">
        <f t="shared" si="26"/>
        <v>12.5</v>
      </c>
      <c r="I307" s="2">
        <f t="shared" si="25"/>
        <v>-12.5</v>
      </c>
    </row>
    <row r="308" spans="1:9" ht="15" customHeight="1">
      <c r="A308" s="45"/>
      <c r="B308" s="49"/>
      <c r="C308" s="6">
        <v>217</v>
      </c>
      <c r="D308" s="6">
        <v>204</v>
      </c>
      <c r="E308" s="2">
        <f t="shared" si="22"/>
        <v>13</v>
      </c>
      <c r="F308" s="2">
        <f t="shared" si="23"/>
        <v>1</v>
      </c>
      <c r="G308" s="2">
        <f t="shared" si="24"/>
        <v>13</v>
      </c>
      <c r="H308" s="2">
        <f t="shared" si="26"/>
        <v>82</v>
      </c>
      <c r="I308" s="2">
        <f t="shared" si="25"/>
        <v>82</v>
      </c>
    </row>
    <row r="309" spans="1:9" ht="15" customHeight="1">
      <c r="A309" s="45"/>
      <c r="B309" s="49"/>
      <c r="C309" s="6">
        <v>222</v>
      </c>
      <c r="D309" s="6">
        <v>226</v>
      </c>
      <c r="E309" s="2">
        <f t="shared" si="22"/>
        <v>-4</v>
      </c>
      <c r="F309" s="2">
        <f t="shared" si="23"/>
        <v>-1</v>
      </c>
      <c r="G309" s="2">
        <f t="shared" si="24"/>
        <v>4</v>
      </c>
      <c r="H309" s="2">
        <f t="shared" si="26"/>
        <v>61.5</v>
      </c>
      <c r="I309" s="2">
        <f t="shared" si="25"/>
        <v>-61.5</v>
      </c>
    </row>
    <row r="310" spans="1:9" ht="15" customHeight="1">
      <c r="A310" s="45"/>
      <c r="B310" s="49"/>
      <c r="C310" s="6">
        <v>211</v>
      </c>
      <c r="D310" s="6">
        <v>214</v>
      </c>
      <c r="E310" s="2">
        <f t="shared" si="22"/>
        <v>-3</v>
      </c>
      <c r="F310" s="2">
        <f t="shared" si="23"/>
        <v>-1</v>
      </c>
      <c r="G310" s="2">
        <f t="shared" si="24"/>
        <v>3</v>
      </c>
      <c r="H310" s="2">
        <f t="shared" si="26"/>
        <v>51</v>
      </c>
      <c r="I310" s="2">
        <f t="shared" si="25"/>
        <v>-51</v>
      </c>
    </row>
    <row r="311" spans="1:9" ht="15" customHeight="1">
      <c r="A311" s="45"/>
      <c r="B311" s="49"/>
      <c r="C311" s="6">
        <v>219</v>
      </c>
      <c r="D311" s="6">
        <v>218</v>
      </c>
      <c r="E311" s="2">
        <f t="shared" si="22"/>
        <v>1</v>
      </c>
      <c r="F311" s="2">
        <f t="shared" si="23"/>
        <v>1</v>
      </c>
      <c r="G311" s="2">
        <f t="shared" si="24"/>
        <v>1</v>
      </c>
      <c r="H311" s="2">
        <f t="shared" si="26"/>
        <v>12.5</v>
      </c>
      <c r="I311" s="2">
        <f t="shared" si="25"/>
        <v>12.5</v>
      </c>
    </row>
    <row r="312" spans="1:9" ht="15" customHeight="1">
      <c r="A312" s="45"/>
      <c r="B312" s="49"/>
      <c r="C312" s="6">
        <v>216</v>
      </c>
      <c r="D312" s="6">
        <v>215</v>
      </c>
      <c r="E312" s="2">
        <f t="shared" si="22"/>
        <v>1</v>
      </c>
      <c r="F312" s="2">
        <f t="shared" si="23"/>
        <v>1</v>
      </c>
      <c r="G312" s="2">
        <f t="shared" si="24"/>
        <v>1</v>
      </c>
      <c r="H312" s="2">
        <f t="shared" si="26"/>
        <v>12.5</v>
      </c>
      <c r="I312" s="2">
        <f t="shared" si="25"/>
        <v>12.5</v>
      </c>
    </row>
    <row r="313" spans="1:9" ht="15" customHeight="1">
      <c r="A313" s="45"/>
      <c r="B313" s="49"/>
      <c r="C313" s="6">
        <v>229</v>
      </c>
      <c r="D313" s="6">
        <v>233</v>
      </c>
      <c r="E313" s="2">
        <f t="shared" si="22"/>
        <v>-4</v>
      </c>
      <c r="F313" s="2">
        <f t="shared" si="23"/>
        <v>-1</v>
      </c>
      <c r="G313" s="2">
        <f t="shared" si="24"/>
        <v>4</v>
      </c>
      <c r="H313" s="2">
        <f t="shared" si="26"/>
        <v>61.5</v>
      </c>
      <c r="I313" s="2">
        <f t="shared" si="25"/>
        <v>-61.5</v>
      </c>
    </row>
    <row r="314" spans="1:9" ht="15" customHeight="1">
      <c r="A314" s="45"/>
      <c r="B314" s="49"/>
      <c r="C314" s="6">
        <v>217</v>
      </c>
      <c r="D314" s="6">
        <v>216</v>
      </c>
      <c r="E314" s="2">
        <f t="shared" si="22"/>
        <v>1</v>
      </c>
      <c r="F314" s="2">
        <f t="shared" si="23"/>
        <v>1</v>
      </c>
      <c r="G314" s="2">
        <f t="shared" si="24"/>
        <v>1</v>
      </c>
      <c r="H314" s="2">
        <f t="shared" si="26"/>
        <v>12.5</v>
      </c>
      <c r="I314" s="2">
        <f t="shared" si="25"/>
        <v>12.5</v>
      </c>
    </row>
    <row r="315" spans="1:9" ht="15" customHeight="1">
      <c r="A315" s="45"/>
      <c r="B315" s="49"/>
      <c r="C315" s="6">
        <v>222</v>
      </c>
      <c r="D315" s="6">
        <v>224</v>
      </c>
      <c r="E315" s="2">
        <f t="shared" si="22"/>
        <v>-2</v>
      </c>
      <c r="F315" s="2">
        <f t="shared" si="23"/>
        <v>-1</v>
      </c>
      <c r="G315" s="2">
        <f t="shared" si="24"/>
        <v>2</v>
      </c>
      <c r="H315" s="2">
        <f t="shared" si="26"/>
        <v>35</v>
      </c>
      <c r="I315" s="2">
        <f t="shared" si="25"/>
        <v>-35</v>
      </c>
    </row>
    <row r="316" spans="1:9" ht="15" customHeight="1">
      <c r="A316" s="45"/>
      <c r="B316" s="49"/>
      <c r="C316" s="6">
        <v>227</v>
      </c>
      <c r="D316" s="6">
        <v>226</v>
      </c>
      <c r="E316" s="2">
        <f t="shared" si="22"/>
        <v>1</v>
      </c>
      <c r="F316" s="2">
        <f t="shared" si="23"/>
        <v>1</v>
      </c>
      <c r="G316" s="2">
        <f t="shared" si="24"/>
        <v>1</v>
      </c>
      <c r="H316" s="2">
        <f t="shared" si="26"/>
        <v>12.5</v>
      </c>
      <c r="I316" s="2">
        <f t="shared" si="25"/>
        <v>12.5</v>
      </c>
    </row>
    <row r="317" spans="1:9" ht="15" customHeight="1">
      <c r="A317" s="45"/>
      <c r="B317" s="49"/>
      <c r="C317" s="6">
        <v>214</v>
      </c>
      <c r="D317" s="6">
        <v>219</v>
      </c>
      <c r="E317" s="2">
        <f t="shared" si="22"/>
        <v>-5</v>
      </c>
      <c r="F317" s="2">
        <f t="shared" si="23"/>
        <v>-1</v>
      </c>
      <c r="G317" s="2">
        <f t="shared" si="24"/>
        <v>5</v>
      </c>
      <c r="H317" s="2">
        <f t="shared" si="26"/>
        <v>69</v>
      </c>
      <c r="I317" s="2">
        <f t="shared" si="25"/>
        <v>-69</v>
      </c>
    </row>
    <row r="318" spans="1:9" ht="15" customHeight="1">
      <c r="A318" s="45"/>
      <c r="B318" s="49"/>
      <c r="C318" s="6">
        <v>217</v>
      </c>
      <c r="D318" s="6">
        <v>219</v>
      </c>
      <c r="E318" s="2">
        <f t="shared" si="22"/>
        <v>-2</v>
      </c>
      <c r="F318" s="2">
        <f t="shared" si="23"/>
        <v>-1</v>
      </c>
      <c r="G318" s="2">
        <f t="shared" si="24"/>
        <v>2</v>
      </c>
      <c r="H318" s="2">
        <f t="shared" si="26"/>
        <v>35</v>
      </c>
      <c r="I318" s="2">
        <f t="shared" si="25"/>
        <v>-35</v>
      </c>
    </row>
    <row r="319" spans="1:9" ht="15" customHeight="1">
      <c r="A319" s="45"/>
      <c r="B319" s="49"/>
      <c r="C319" s="6">
        <v>221</v>
      </c>
      <c r="D319" s="6">
        <v>221</v>
      </c>
      <c r="E319" s="2">
        <f t="shared" si="22"/>
        <v>0</v>
      </c>
      <c r="F319" s="2" t="str">
        <f t="shared" si="23"/>
        <v>na</v>
      </c>
      <c r="G319" s="2" t="str">
        <f t="shared" si="24"/>
        <v>na</v>
      </c>
      <c r="H319" s="2" t="str">
        <f t="shared" si="26"/>
        <v>na</v>
      </c>
      <c r="I319" s="2" t="str">
        <f t="shared" si="25"/>
        <v>na</v>
      </c>
    </row>
    <row r="320" spans="1:9" ht="15" customHeight="1">
      <c r="A320" s="45"/>
      <c r="B320" s="49"/>
      <c r="C320" s="6">
        <v>217</v>
      </c>
      <c r="D320" s="6">
        <v>222</v>
      </c>
      <c r="E320" s="2">
        <f t="shared" si="22"/>
        <v>-5</v>
      </c>
      <c r="F320" s="2">
        <f t="shared" si="23"/>
        <v>-1</v>
      </c>
      <c r="G320" s="2">
        <f t="shared" si="24"/>
        <v>5</v>
      </c>
      <c r="H320" s="2">
        <f t="shared" si="26"/>
        <v>69</v>
      </c>
      <c r="I320" s="2">
        <f t="shared" si="25"/>
        <v>-69</v>
      </c>
    </row>
    <row r="321" spans="1:9" ht="15" customHeight="1">
      <c r="A321" s="45"/>
      <c r="B321" s="49"/>
      <c r="C321" s="6">
        <v>204</v>
      </c>
      <c r="D321" s="6">
        <v>208</v>
      </c>
      <c r="E321" s="2">
        <f t="shared" si="22"/>
        <v>-4</v>
      </c>
      <c r="F321" s="2">
        <f t="shared" si="23"/>
        <v>-1</v>
      </c>
      <c r="G321" s="2">
        <f t="shared" si="24"/>
        <v>4</v>
      </c>
      <c r="H321" s="2">
        <f t="shared" si="26"/>
        <v>61.5</v>
      </c>
      <c r="I321" s="2">
        <f t="shared" si="25"/>
        <v>-61.5</v>
      </c>
    </row>
    <row r="322" spans="1:9" ht="15" customHeight="1">
      <c r="A322" s="45"/>
      <c r="B322" s="49"/>
      <c r="C322" s="6">
        <v>218</v>
      </c>
      <c r="D322" s="6">
        <v>218</v>
      </c>
      <c r="E322" s="2">
        <f t="shared" si="22"/>
        <v>0</v>
      </c>
      <c r="F322" s="2" t="str">
        <f t="shared" si="23"/>
        <v>na</v>
      </c>
      <c r="G322" s="2" t="str">
        <f t="shared" si="24"/>
        <v>na</v>
      </c>
      <c r="H322" s="2" t="str">
        <f t="shared" si="26"/>
        <v>na</v>
      </c>
      <c r="I322" s="2" t="str">
        <f t="shared" si="25"/>
        <v>na</v>
      </c>
    </row>
    <row r="323" spans="1:9" ht="15" customHeight="1">
      <c r="A323" s="45"/>
      <c r="B323" s="49"/>
      <c r="C323" s="6">
        <v>222</v>
      </c>
      <c r="D323" s="6">
        <v>224</v>
      </c>
      <c r="E323" s="2">
        <f t="shared" ref="E323:E386" si="27">C323-D323</f>
        <v>-2</v>
      </c>
      <c r="F323" s="2">
        <f t="shared" ref="F323:F386" si="28">IF(C323&gt;D323,1,IF(C323&lt;D323,-1,"na"))</f>
        <v>-1</v>
      </c>
      <c r="G323" s="2">
        <f t="shared" ref="G323:G386" si="29">IF(ABS(E323)=0,"na",ABS(E323))</f>
        <v>2</v>
      </c>
      <c r="H323" s="2">
        <f t="shared" si="26"/>
        <v>35</v>
      </c>
      <c r="I323" s="2">
        <f t="shared" ref="I323:I386" si="30">IF(F323="na","na",F323*H323)</f>
        <v>-35</v>
      </c>
    </row>
    <row r="324" spans="1:9" ht="15" customHeight="1">
      <c r="A324" s="45"/>
      <c r="B324" s="49"/>
      <c r="C324" s="6">
        <v>216</v>
      </c>
      <c r="D324" s="6">
        <v>212</v>
      </c>
      <c r="E324" s="2">
        <f t="shared" si="27"/>
        <v>4</v>
      </c>
      <c r="F324" s="2">
        <f t="shared" si="28"/>
        <v>1</v>
      </c>
      <c r="G324" s="2">
        <f t="shared" si="29"/>
        <v>4</v>
      </c>
      <c r="H324" s="2">
        <f t="shared" si="26"/>
        <v>61.5</v>
      </c>
      <c r="I324" s="2">
        <f t="shared" si="30"/>
        <v>61.5</v>
      </c>
    </row>
    <row r="325" spans="1:9" ht="15" customHeight="1">
      <c r="A325" s="45"/>
      <c r="B325" s="49"/>
      <c r="C325" s="6">
        <v>219</v>
      </c>
      <c r="D325" s="6">
        <v>222</v>
      </c>
      <c r="E325" s="2">
        <f t="shared" si="27"/>
        <v>-3</v>
      </c>
      <c r="F325" s="2">
        <f t="shared" si="28"/>
        <v>-1</v>
      </c>
      <c r="G325" s="2">
        <f t="shared" si="29"/>
        <v>3</v>
      </c>
      <c r="H325" s="2">
        <f t="shared" si="26"/>
        <v>51</v>
      </c>
      <c r="I325" s="2">
        <f t="shared" si="30"/>
        <v>-51</v>
      </c>
    </row>
    <row r="326" spans="1:9" ht="15" customHeight="1">
      <c r="A326" s="45"/>
      <c r="B326" s="49"/>
      <c r="C326" s="6">
        <v>212</v>
      </c>
      <c r="D326" s="6">
        <v>214</v>
      </c>
      <c r="E326" s="2">
        <f t="shared" si="27"/>
        <v>-2</v>
      </c>
      <c r="F326" s="2">
        <f t="shared" si="28"/>
        <v>-1</v>
      </c>
      <c r="G326" s="2">
        <f t="shared" si="29"/>
        <v>2</v>
      </c>
      <c r="H326" s="2">
        <f t="shared" si="26"/>
        <v>35</v>
      </c>
      <c r="I326" s="2">
        <f t="shared" si="30"/>
        <v>-35</v>
      </c>
    </row>
    <row r="327" spans="1:9" ht="15" customHeight="1">
      <c r="A327" s="45"/>
      <c r="B327" s="49"/>
      <c r="C327" s="6">
        <v>207</v>
      </c>
      <c r="D327" s="6">
        <v>208</v>
      </c>
      <c r="E327" s="2">
        <f t="shared" si="27"/>
        <v>-1</v>
      </c>
      <c r="F327" s="2">
        <f t="shared" si="28"/>
        <v>-1</v>
      </c>
      <c r="G327" s="2">
        <f t="shared" si="29"/>
        <v>1</v>
      </c>
      <c r="H327" s="2">
        <f t="shared" si="26"/>
        <v>12.5</v>
      </c>
      <c r="I327" s="2">
        <f t="shared" si="30"/>
        <v>-12.5</v>
      </c>
    </row>
    <row r="328" spans="1:9" ht="15" customHeight="1">
      <c r="A328" s="45"/>
      <c r="B328" s="49"/>
      <c r="C328" s="6">
        <v>210</v>
      </c>
      <c r="D328" s="6">
        <v>208</v>
      </c>
      <c r="E328" s="2">
        <f t="shared" si="27"/>
        <v>2</v>
      </c>
      <c r="F328" s="2">
        <f t="shared" si="28"/>
        <v>1</v>
      </c>
      <c r="G328" s="2">
        <f t="shared" si="29"/>
        <v>2</v>
      </c>
      <c r="H328" s="2">
        <f t="shared" si="26"/>
        <v>35</v>
      </c>
      <c r="I328" s="2">
        <f t="shared" si="30"/>
        <v>35</v>
      </c>
    </row>
    <row r="329" spans="1:9" ht="15" customHeight="1">
      <c r="A329" s="45"/>
      <c r="B329" s="49"/>
      <c r="C329" s="6">
        <v>219</v>
      </c>
      <c r="D329" s="6">
        <v>221</v>
      </c>
      <c r="E329" s="2">
        <f t="shared" si="27"/>
        <v>-2</v>
      </c>
      <c r="F329" s="2">
        <f t="shared" si="28"/>
        <v>-1</v>
      </c>
      <c r="G329" s="2">
        <f t="shared" si="29"/>
        <v>2</v>
      </c>
      <c r="H329" s="2">
        <f t="shared" si="26"/>
        <v>35</v>
      </c>
      <c r="I329" s="2">
        <f t="shared" si="30"/>
        <v>-35</v>
      </c>
    </row>
    <row r="330" spans="1:9" ht="15" customHeight="1">
      <c r="A330" s="45"/>
      <c r="B330" s="49"/>
      <c r="C330" s="6">
        <v>224</v>
      </c>
      <c r="D330" s="6">
        <v>226</v>
      </c>
      <c r="E330" s="2">
        <f t="shared" si="27"/>
        <v>-2</v>
      </c>
      <c r="F330" s="2">
        <f t="shared" si="28"/>
        <v>-1</v>
      </c>
      <c r="G330" s="2">
        <f t="shared" si="29"/>
        <v>2</v>
      </c>
      <c r="H330" s="2">
        <f t="shared" si="26"/>
        <v>35</v>
      </c>
      <c r="I330" s="2">
        <f t="shared" si="30"/>
        <v>-35</v>
      </c>
    </row>
    <row r="331" spans="1:9" ht="15" customHeight="1">
      <c r="A331" s="45"/>
      <c r="B331" s="49"/>
      <c r="C331" s="6">
        <v>224</v>
      </c>
      <c r="D331" s="6">
        <v>221</v>
      </c>
      <c r="E331" s="2">
        <f t="shared" si="27"/>
        <v>3</v>
      </c>
      <c r="F331" s="2">
        <f t="shared" si="28"/>
        <v>1</v>
      </c>
      <c r="G331" s="2">
        <f t="shared" si="29"/>
        <v>3</v>
      </c>
      <c r="H331" s="2">
        <f t="shared" si="26"/>
        <v>51</v>
      </c>
      <c r="I331" s="2">
        <f t="shared" si="30"/>
        <v>51</v>
      </c>
    </row>
    <row r="332" spans="1:9" ht="15" customHeight="1">
      <c r="A332" s="45"/>
      <c r="B332" s="50" t="s">
        <v>14</v>
      </c>
      <c r="C332" s="5">
        <v>163</v>
      </c>
      <c r="D332" s="5">
        <v>164</v>
      </c>
      <c r="E332" s="2">
        <f t="shared" si="27"/>
        <v>-1</v>
      </c>
      <c r="F332" s="2">
        <f t="shared" si="28"/>
        <v>-1</v>
      </c>
      <c r="G332" s="2">
        <f t="shared" si="29"/>
        <v>1</v>
      </c>
      <c r="H332" s="2">
        <f t="shared" si="26"/>
        <v>12.5</v>
      </c>
      <c r="I332" s="2">
        <f t="shared" si="30"/>
        <v>-12.5</v>
      </c>
    </row>
    <row r="333" spans="1:9" ht="15" customHeight="1">
      <c r="A333" s="45"/>
      <c r="B333" s="50"/>
      <c r="C333" s="5">
        <v>163</v>
      </c>
      <c r="D333" s="5">
        <v>171</v>
      </c>
      <c r="E333" s="2">
        <f t="shared" si="27"/>
        <v>-8</v>
      </c>
      <c r="F333" s="2">
        <f t="shared" si="28"/>
        <v>-1</v>
      </c>
      <c r="G333" s="2">
        <f t="shared" si="29"/>
        <v>8</v>
      </c>
      <c r="H333" s="2">
        <f t="shared" si="26"/>
        <v>77.5</v>
      </c>
      <c r="I333" s="2">
        <f t="shared" si="30"/>
        <v>-77.5</v>
      </c>
    </row>
    <row r="334" spans="1:9" ht="15" customHeight="1">
      <c r="A334" s="45"/>
      <c r="B334" s="50"/>
      <c r="C334" s="5">
        <v>169</v>
      </c>
      <c r="D334" s="5">
        <v>172</v>
      </c>
      <c r="E334" s="2">
        <f t="shared" si="27"/>
        <v>-3</v>
      </c>
      <c r="F334" s="2">
        <f t="shared" si="28"/>
        <v>-1</v>
      </c>
      <c r="G334" s="2">
        <f t="shared" si="29"/>
        <v>3</v>
      </c>
      <c r="H334" s="2">
        <f t="shared" si="26"/>
        <v>51</v>
      </c>
      <c r="I334" s="2">
        <f t="shared" si="30"/>
        <v>-51</v>
      </c>
    </row>
    <row r="335" spans="1:9" ht="15" customHeight="1">
      <c r="A335" s="45"/>
      <c r="B335" s="50"/>
      <c r="C335" s="5">
        <v>164</v>
      </c>
      <c r="D335" s="5">
        <v>168</v>
      </c>
      <c r="E335" s="2">
        <f t="shared" si="27"/>
        <v>-4</v>
      </c>
      <c r="F335" s="2">
        <f t="shared" si="28"/>
        <v>-1</v>
      </c>
      <c r="G335" s="2">
        <f t="shared" si="29"/>
        <v>4</v>
      </c>
      <c r="H335" s="2">
        <f t="shared" si="26"/>
        <v>61.5</v>
      </c>
      <c r="I335" s="2">
        <f t="shared" si="30"/>
        <v>-61.5</v>
      </c>
    </row>
    <row r="336" spans="1:9" ht="15" customHeight="1">
      <c r="A336" s="45"/>
      <c r="B336" s="50"/>
      <c r="C336" s="5">
        <v>171</v>
      </c>
      <c r="D336" s="5">
        <v>178</v>
      </c>
      <c r="E336" s="2">
        <f t="shared" si="27"/>
        <v>-7</v>
      </c>
      <c r="F336" s="2">
        <f t="shared" si="28"/>
        <v>-1</v>
      </c>
      <c r="G336" s="2">
        <f t="shared" si="29"/>
        <v>7</v>
      </c>
      <c r="H336" s="2">
        <f t="shared" si="26"/>
        <v>75</v>
      </c>
      <c r="I336" s="2">
        <f t="shared" si="30"/>
        <v>-75</v>
      </c>
    </row>
    <row r="337" spans="1:9" ht="15" customHeight="1">
      <c r="A337" s="45"/>
      <c r="B337" s="50"/>
      <c r="C337" s="5">
        <v>171</v>
      </c>
      <c r="D337" s="5">
        <v>175</v>
      </c>
      <c r="E337" s="2">
        <f t="shared" si="27"/>
        <v>-4</v>
      </c>
      <c r="F337" s="2">
        <f t="shared" si="28"/>
        <v>-1</v>
      </c>
      <c r="G337" s="2">
        <f t="shared" si="29"/>
        <v>4</v>
      </c>
      <c r="H337" s="2">
        <f t="shared" ref="H337:H361" si="31">IF(G337="na","na",_xlfn.RANK.AVG(G337,$G$272:$G$361,1))</f>
        <v>61.5</v>
      </c>
      <c r="I337" s="2">
        <f t="shared" si="30"/>
        <v>-61.5</v>
      </c>
    </row>
    <row r="338" spans="1:9" ht="15" customHeight="1">
      <c r="A338" s="45"/>
      <c r="B338" s="50"/>
      <c r="C338" s="5">
        <v>169</v>
      </c>
      <c r="D338" s="5">
        <v>174</v>
      </c>
      <c r="E338" s="2">
        <f t="shared" si="27"/>
        <v>-5</v>
      </c>
      <c r="F338" s="2">
        <f t="shared" si="28"/>
        <v>-1</v>
      </c>
      <c r="G338" s="2">
        <f t="shared" si="29"/>
        <v>5</v>
      </c>
      <c r="H338" s="2">
        <f t="shared" si="31"/>
        <v>69</v>
      </c>
      <c r="I338" s="2">
        <f t="shared" si="30"/>
        <v>-69</v>
      </c>
    </row>
    <row r="339" spans="1:9" ht="15" customHeight="1">
      <c r="A339" s="45"/>
      <c r="B339" s="50"/>
      <c r="C339" s="5">
        <v>163</v>
      </c>
      <c r="D339" s="5">
        <v>166</v>
      </c>
      <c r="E339" s="2">
        <f t="shared" si="27"/>
        <v>-3</v>
      </c>
      <c r="F339" s="2">
        <f t="shared" si="28"/>
        <v>-1</v>
      </c>
      <c r="G339" s="2">
        <f t="shared" si="29"/>
        <v>3</v>
      </c>
      <c r="H339" s="2">
        <f t="shared" si="31"/>
        <v>51</v>
      </c>
      <c r="I339" s="2">
        <f t="shared" si="30"/>
        <v>-51</v>
      </c>
    </row>
    <row r="340" spans="1:9" ht="15" customHeight="1">
      <c r="A340" s="45"/>
      <c r="B340" s="50"/>
      <c r="C340" s="5">
        <v>179</v>
      </c>
      <c r="D340" s="5">
        <v>171</v>
      </c>
      <c r="E340" s="2">
        <f t="shared" si="27"/>
        <v>8</v>
      </c>
      <c r="F340" s="2">
        <f t="shared" si="28"/>
        <v>1</v>
      </c>
      <c r="G340" s="2">
        <f t="shared" si="29"/>
        <v>8</v>
      </c>
      <c r="H340" s="2">
        <f t="shared" si="31"/>
        <v>77.5</v>
      </c>
      <c r="I340" s="2">
        <f t="shared" si="30"/>
        <v>77.5</v>
      </c>
    </row>
    <row r="341" spans="1:9" ht="15" customHeight="1">
      <c r="A341" s="45"/>
      <c r="B341" s="50"/>
      <c r="C341" s="5">
        <v>159</v>
      </c>
      <c r="D341" s="5">
        <v>168</v>
      </c>
      <c r="E341" s="2">
        <f t="shared" si="27"/>
        <v>-9</v>
      </c>
      <c r="F341" s="2">
        <f t="shared" si="28"/>
        <v>-1</v>
      </c>
      <c r="G341" s="2">
        <f t="shared" si="29"/>
        <v>9</v>
      </c>
      <c r="H341" s="2">
        <f t="shared" si="31"/>
        <v>79.5</v>
      </c>
      <c r="I341" s="2">
        <f t="shared" si="30"/>
        <v>-79.5</v>
      </c>
    </row>
    <row r="342" spans="1:9" ht="15" customHeight="1">
      <c r="A342" s="45"/>
      <c r="B342" s="50"/>
      <c r="C342" s="5">
        <v>157</v>
      </c>
      <c r="D342" s="5">
        <v>161</v>
      </c>
      <c r="E342" s="2">
        <f t="shared" si="27"/>
        <v>-4</v>
      </c>
      <c r="F342" s="2">
        <f t="shared" si="28"/>
        <v>-1</v>
      </c>
      <c r="G342" s="2">
        <f t="shared" si="29"/>
        <v>4</v>
      </c>
      <c r="H342" s="2">
        <f t="shared" si="31"/>
        <v>61.5</v>
      </c>
      <c r="I342" s="2">
        <f t="shared" si="30"/>
        <v>-61.5</v>
      </c>
    </row>
    <row r="343" spans="1:9" ht="15" customHeight="1">
      <c r="A343" s="45"/>
      <c r="B343" s="50"/>
      <c r="C343" s="5">
        <v>153</v>
      </c>
      <c r="D343" s="5">
        <v>155</v>
      </c>
      <c r="E343" s="2">
        <f t="shared" si="27"/>
        <v>-2</v>
      </c>
      <c r="F343" s="2">
        <f t="shared" si="28"/>
        <v>-1</v>
      </c>
      <c r="G343" s="2">
        <f t="shared" si="29"/>
        <v>2</v>
      </c>
      <c r="H343" s="2">
        <f t="shared" si="31"/>
        <v>35</v>
      </c>
      <c r="I343" s="2">
        <f t="shared" si="30"/>
        <v>-35</v>
      </c>
    </row>
    <row r="344" spans="1:9" ht="15" customHeight="1">
      <c r="A344" s="45"/>
      <c r="B344" s="50"/>
      <c r="C344" s="5">
        <v>168</v>
      </c>
      <c r="D344" s="5">
        <v>171</v>
      </c>
      <c r="E344" s="2">
        <f t="shared" si="27"/>
        <v>-3</v>
      </c>
      <c r="F344" s="2">
        <f t="shared" si="28"/>
        <v>-1</v>
      </c>
      <c r="G344" s="2">
        <f t="shared" si="29"/>
        <v>3</v>
      </c>
      <c r="H344" s="2">
        <f t="shared" si="31"/>
        <v>51</v>
      </c>
      <c r="I344" s="2">
        <f t="shared" si="30"/>
        <v>-51</v>
      </c>
    </row>
    <row r="345" spans="1:9" ht="15" customHeight="1">
      <c r="A345" s="45"/>
      <c r="B345" s="50"/>
      <c r="C345" s="5">
        <v>170</v>
      </c>
      <c r="D345" s="5">
        <v>173</v>
      </c>
      <c r="E345" s="2">
        <f t="shared" si="27"/>
        <v>-3</v>
      </c>
      <c r="F345" s="2">
        <f t="shared" si="28"/>
        <v>-1</v>
      </c>
      <c r="G345" s="2">
        <f t="shared" si="29"/>
        <v>3</v>
      </c>
      <c r="H345" s="2">
        <f t="shared" si="31"/>
        <v>51</v>
      </c>
      <c r="I345" s="2">
        <f t="shared" si="30"/>
        <v>-51</v>
      </c>
    </row>
    <row r="346" spans="1:9" ht="15" customHeight="1">
      <c r="A346" s="45"/>
      <c r="B346" s="50"/>
      <c r="C346" s="5">
        <v>163</v>
      </c>
      <c r="D346" s="5">
        <v>170</v>
      </c>
      <c r="E346" s="2">
        <f t="shared" si="27"/>
        <v>-7</v>
      </c>
      <c r="F346" s="2">
        <f t="shared" si="28"/>
        <v>-1</v>
      </c>
      <c r="G346" s="2">
        <f t="shared" si="29"/>
        <v>7</v>
      </c>
      <c r="H346" s="2">
        <f t="shared" si="31"/>
        <v>75</v>
      </c>
      <c r="I346" s="2">
        <f t="shared" si="30"/>
        <v>-75</v>
      </c>
    </row>
    <row r="347" spans="1:9" ht="15" customHeight="1">
      <c r="A347" s="45"/>
      <c r="B347" s="50"/>
      <c r="C347" s="5">
        <v>176</v>
      </c>
      <c r="D347" s="5">
        <v>177</v>
      </c>
      <c r="E347" s="2">
        <f t="shared" si="27"/>
        <v>-1</v>
      </c>
      <c r="F347" s="2">
        <f t="shared" si="28"/>
        <v>-1</v>
      </c>
      <c r="G347" s="2">
        <f t="shared" si="29"/>
        <v>1</v>
      </c>
      <c r="H347" s="2">
        <f t="shared" si="31"/>
        <v>12.5</v>
      </c>
      <c r="I347" s="2">
        <f t="shared" si="30"/>
        <v>-12.5</v>
      </c>
    </row>
    <row r="348" spans="1:9" ht="15" customHeight="1">
      <c r="A348" s="45"/>
      <c r="B348" s="50"/>
      <c r="C348" s="5">
        <v>174</v>
      </c>
      <c r="D348" s="5">
        <v>159</v>
      </c>
      <c r="E348" s="2">
        <f t="shared" si="27"/>
        <v>15</v>
      </c>
      <c r="F348" s="2">
        <f t="shared" si="28"/>
        <v>1</v>
      </c>
      <c r="G348" s="2">
        <f t="shared" si="29"/>
        <v>15</v>
      </c>
      <c r="H348" s="2">
        <f t="shared" si="31"/>
        <v>83</v>
      </c>
      <c r="I348" s="2">
        <f t="shared" si="30"/>
        <v>83</v>
      </c>
    </row>
    <row r="349" spans="1:9" ht="15" customHeight="1">
      <c r="A349" s="45"/>
      <c r="B349" s="50"/>
      <c r="C349" s="5">
        <v>162</v>
      </c>
      <c r="D349" s="5">
        <v>172</v>
      </c>
      <c r="E349" s="2">
        <f t="shared" si="27"/>
        <v>-10</v>
      </c>
      <c r="F349" s="2">
        <f t="shared" si="28"/>
        <v>-1</v>
      </c>
      <c r="G349" s="2">
        <f t="shared" si="29"/>
        <v>10</v>
      </c>
      <c r="H349" s="2">
        <f t="shared" si="31"/>
        <v>81</v>
      </c>
      <c r="I349" s="2">
        <f t="shared" si="30"/>
        <v>-81</v>
      </c>
    </row>
    <row r="350" spans="1:9" ht="15" customHeight="1">
      <c r="A350" s="45"/>
      <c r="B350" s="50"/>
      <c r="C350" s="5">
        <v>168</v>
      </c>
      <c r="D350" s="5">
        <v>168</v>
      </c>
      <c r="E350" s="2">
        <f t="shared" si="27"/>
        <v>0</v>
      </c>
      <c r="F350" s="2" t="str">
        <f t="shared" si="28"/>
        <v>na</v>
      </c>
      <c r="G350" s="2" t="str">
        <f t="shared" si="29"/>
        <v>na</v>
      </c>
      <c r="H350" s="2" t="str">
        <f t="shared" si="31"/>
        <v>na</v>
      </c>
      <c r="I350" s="2" t="str">
        <f t="shared" si="30"/>
        <v>na</v>
      </c>
    </row>
    <row r="351" spans="1:9" ht="15" customHeight="1">
      <c r="A351" s="45"/>
      <c r="B351" s="50"/>
      <c r="C351" s="5">
        <v>160</v>
      </c>
      <c r="D351" s="5">
        <v>166</v>
      </c>
      <c r="E351" s="2">
        <f t="shared" si="27"/>
        <v>-6</v>
      </c>
      <c r="F351" s="2">
        <f t="shared" si="28"/>
        <v>-1</v>
      </c>
      <c r="G351" s="2">
        <f t="shared" si="29"/>
        <v>6</v>
      </c>
      <c r="H351" s="2">
        <f t="shared" si="31"/>
        <v>72.5</v>
      </c>
      <c r="I351" s="2">
        <f t="shared" si="30"/>
        <v>-72.5</v>
      </c>
    </row>
    <row r="352" spans="1:9" ht="15" customHeight="1">
      <c r="A352" s="45"/>
      <c r="B352" s="50"/>
      <c r="C352" s="5">
        <v>170</v>
      </c>
      <c r="D352" s="5">
        <v>171</v>
      </c>
      <c r="E352" s="2">
        <f t="shared" si="27"/>
        <v>-1</v>
      </c>
      <c r="F352" s="2">
        <f t="shared" si="28"/>
        <v>-1</v>
      </c>
      <c r="G352" s="2">
        <f t="shared" si="29"/>
        <v>1</v>
      </c>
      <c r="H352" s="2">
        <f t="shared" si="31"/>
        <v>12.5</v>
      </c>
      <c r="I352" s="2">
        <f t="shared" si="30"/>
        <v>-12.5</v>
      </c>
    </row>
    <row r="353" spans="1:9" ht="15" customHeight="1">
      <c r="A353" s="45"/>
      <c r="B353" s="50"/>
      <c r="C353" s="5">
        <v>179</v>
      </c>
      <c r="D353" s="5">
        <v>180</v>
      </c>
      <c r="E353" s="2">
        <f t="shared" si="27"/>
        <v>-1</v>
      </c>
      <c r="F353" s="2">
        <f t="shared" si="28"/>
        <v>-1</v>
      </c>
      <c r="G353" s="2">
        <f t="shared" si="29"/>
        <v>1</v>
      </c>
      <c r="H353" s="2">
        <f t="shared" si="31"/>
        <v>12.5</v>
      </c>
      <c r="I353" s="2">
        <f t="shared" si="30"/>
        <v>-12.5</v>
      </c>
    </row>
    <row r="354" spans="1:9" ht="15" customHeight="1">
      <c r="A354" s="45"/>
      <c r="B354" s="50"/>
      <c r="C354" s="5">
        <v>166</v>
      </c>
      <c r="D354" s="5">
        <v>173</v>
      </c>
      <c r="E354" s="2">
        <f t="shared" si="27"/>
        <v>-7</v>
      </c>
      <c r="F354" s="2">
        <f t="shared" si="28"/>
        <v>-1</v>
      </c>
      <c r="G354" s="2">
        <f t="shared" si="29"/>
        <v>7</v>
      </c>
      <c r="H354" s="2">
        <f t="shared" si="31"/>
        <v>75</v>
      </c>
      <c r="I354" s="2">
        <f t="shared" si="30"/>
        <v>-75</v>
      </c>
    </row>
    <row r="355" spans="1:9" ht="15" customHeight="1">
      <c r="A355" s="45"/>
      <c r="B355" s="50"/>
      <c r="C355" s="5">
        <v>168</v>
      </c>
      <c r="D355" s="5">
        <v>173</v>
      </c>
      <c r="E355" s="2">
        <f t="shared" si="27"/>
        <v>-5</v>
      </c>
      <c r="F355" s="2">
        <f t="shared" si="28"/>
        <v>-1</v>
      </c>
      <c r="G355" s="2">
        <f t="shared" si="29"/>
        <v>5</v>
      </c>
      <c r="H355" s="2">
        <f t="shared" si="31"/>
        <v>69</v>
      </c>
      <c r="I355" s="2">
        <f t="shared" si="30"/>
        <v>-69</v>
      </c>
    </row>
    <row r="356" spans="1:9" ht="15" customHeight="1">
      <c r="A356" s="45"/>
      <c r="B356" s="50"/>
      <c r="C356" s="5">
        <v>174</v>
      </c>
      <c r="D356" s="5">
        <v>175</v>
      </c>
      <c r="E356" s="2">
        <f t="shared" si="27"/>
        <v>-1</v>
      </c>
      <c r="F356" s="2">
        <f t="shared" si="28"/>
        <v>-1</v>
      </c>
      <c r="G356" s="2">
        <f t="shared" si="29"/>
        <v>1</v>
      </c>
      <c r="H356" s="2">
        <f t="shared" si="31"/>
        <v>12.5</v>
      </c>
      <c r="I356" s="2">
        <f t="shared" si="30"/>
        <v>-12.5</v>
      </c>
    </row>
    <row r="357" spans="1:9" ht="15" customHeight="1">
      <c r="A357" s="45"/>
      <c r="B357" s="50"/>
      <c r="C357" s="5">
        <v>163</v>
      </c>
      <c r="D357" s="5">
        <v>167</v>
      </c>
      <c r="E357" s="2">
        <f t="shared" si="27"/>
        <v>-4</v>
      </c>
      <c r="F357" s="2">
        <f t="shared" si="28"/>
        <v>-1</v>
      </c>
      <c r="G357" s="2">
        <f t="shared" si="29"/>
        <v>4</v>
      </c>
      <c r="H357" s="2">
        <f t="shared" si="31"/>
        <v>61.5</v>
      </c>
      <c r="I357" s="2">
        <f t="shared" si="30"/>
        <v>-61.5</v>
      </c>
    </row>
    <row r="358" spans="1:9" ht="15" customHeight="1">
      <c r="A358" s="45"/>
      <c r="B358" s="50"/>
      <c r="C358" s="5">
        <v>158</v>
      </c>
      <c r="D358" s="5">
        <v>162</v>
      </c>
      <c r="E358" s="2">
        <f t="shared" si="27"/>
        <v>-4</v>
      </c>
      <c r="F358" s="2">
        <f t="shared" si="28"/>
        <v>-1</v>
      </c>
      <c r="G358" s="2">
        <f t="shared" si="29"/>
        <v>4</v>
      </c>
      <c r="H358" s="2">
        <f t="shared" si="31"/>
        <v>61.5</v>
      </c>
      <c r="I358" s="2">
        <f t="shared" si="30"/>
        <v>-61.5</v>
      </c>
    </row>
    <row r="359" spans="1:9" ht="15" customHeight="1">
      <c r="A359" s="45"/>
      <c r="B359" s="50"/>
      <c r="C359" s="5">
        <v>173</v>
      </c>
      <c r="D359" s="5">
        <v>171</v>
      </c>
      <c r="E359" s="2">
        <f t="shared" si="27"/>
        <v>2</v>
      </c>
      <c r="F359" s="2">
        <f t="shared" si="28"/>
        <v>1</v>
      </c>
      <c r="G359" s="2">
        <f t="shared" si="29"/>
        <v>2</v>
      </c>
      <c r="H359" s="2">
        <f t="shared" si="31"/>
        <v>35</v>
      </c>
      <c r="I359" s="2">
        <f t="shared" si="30"/>
        <v>35</v>
      </c>
    </row>
    <row r="360" spans="1:9" ht="15" customHeight="1">
      <c r="A360" s="45"/>
      <c r="B360" s="50"/>
      <c r="C360" s="5">
        <v>159</v>
      </c>
      <c r="D360" s="5">
        <v>162</v>
      </c>
      <c r="E360" s="2">
        <f t="shared" si="27"/>
        <v>-3</v>
      </c>
      <c r="F360" s="2">
        <f t="shared" si="28"/>
        <v>-1</v>
      </c>
      <c r="G360" s="2">
        <f t="shared" si="29"/>
        <v>3</v>
      </c>
      <c r="H360" s="2">
        <f t="shared" si="31"/>
        <v>51</v>
      </c>
      <c r="I360" s="2">
        <f t="shared" si="30"/>
        <v>-51</v>
      </c>
    </row>
    <row r="361" spans="1:9" ht="15" customHeight="1">
      <c r="A361" s="46"/>
      <c r="B361" s="51"/>
      <c r="C361" s="5">
        <v>175</v>
      </c>
      <c r="D361" s="5">
        <v>176</v>
      </c>
      <c r="E361" s="2">
        <f t="shared" si="27"/>
        <v>-1</v>
      </c>
      <c r="F361" s="2">
        <f t="shared" si="28"/>
        <v>-1</v>
      </c>
      <c r="G361" s="2">
        <f t="shared" si="29"/>
        <v>1</v>
      </c>
      <c r="H361" s="2">
        <f t="shared" si="31"/>
        <v>12.5</v>
      </c>
      <c r="I361" s="2">
        <f t="shared" si="30"/>
        <v>-12.5</v>
      </c>
    </row>
    <row r="362" spans="1:9" ht="15" customHeight="1">
      <c r="A362" s="52">
        <v>500</v>
      </c>
      <c r="B362" s="47" t="s">
        <v>11</v>
      </c>
      <c r="C362" s="3">
        <v>282</v>
      </c>
      <c r="D362" s="3">
        <v>283</v>
      </c>
      <c r="E362" s="2">
        <f t="shared" si="27"/>
        <v>-1</v>
      </c>
      <c r="F362" s="2">
        <f t="shared" si="28"/>
        <v>-1</v>
      </c>
      <c r="G362" s="2">
        <f t="shared" si="29"/>
        <v>1</v>
      </c>
      <c r="H362" s="2">
        <f>IF(G362="na","na",_xlfn.RANK.AVG(G362,$G$362:$G$451,1))</f>
        <v>3</v>
      </c>
      <c r="I362" s="2">
        <f t="shared" si="30"/>
        <v>-3</v>
      </c>
    </row>
    <row r="363" spans="1:9" ht="15" customHeight="1">
      <c r="A363" s="53"/>
      <c r="B363" s="48"/>
      <c r="C363" s="3">
        <v>304</v>
      </c>
      <c r="D363" s="3">
        <v>304</v>
      </c>
      <c r="E363" s="2">
        <f t="shared" si="27"/>
        <v>0</v>
      </c>
      <c r="F363" s="2" t="str">
        <f t="shared" si="28"/>
        <v>na</v>
      </c>
      <c r="G363" s="2" t="str">
        <f t="shared" si="29"/>
        <v>na</v>
      </c>
      <c r="H363" s="2" t="str">
        <f t="shared" ref="H363:H426" si="32">IF(G363="na","na",_xlfn.RANK.AVG(G363,$G$362:$G$451,1))</f>
        <v>na</v>
      </c>
      <c r="I363" s="2" t="str">
        <f t="shared" si="30"/>
        <v>na</v>
      </c>
    </row>
    <row r="364" spans="1:9" ht="15" customHeight="1">
      <c r="A364" s="53"/>
      <c r="B364" s="48"/>
      <c r="C364" s="3">
        <v>280</v>
      </c>
      <c r="D364" s="3">
        <v>292</v>
      </c>
      <c r="E364" s="2">
        <f t="shared" si="27"/>
        <v>-12</v>
      </c>
      <c r="F364" s="2">
        <f t="shared" si="28"/>
        <v>-1</v>
      </c>
      <c r="G364" s="2">
        <f t="shared" si="29"/>
        <v>12</v>
      </c>
      <c r="H364" s="2">
        <f t="shared" si="32"/>
        <v>73</v>
      </c>
      <c r="I364" s="2">
        <f t="shared" si="30"/>
        <v>-73</v>
      </c>
    </row>
    <row r="365" spans="1:9" ht="15" customHeight="1">
      <c r="A365" s="53"/>
      <c r="B365" s="48"/>
      <c r="C365" s="3">
        <v>300</v>
      </c>
      <c r="D365" s="3">
        <v>302</v>
      </c>
      <c r="E365" s="2">
        <f t="shared" si="27"/>
        <v>-2</v>
      </c>
      <c r="F365" s="2">
        <f t="shared" si="28"/>
        <v>-1</v>
      </c>
      <c r="G365" s="2">
        <f t="shared" si="29"/>
        <v>2</v>
      </c>
      <c r="H365" s="2">
        <f t="shared" si="32"/>
        <v>8.5</v>
      </c>
      <c r="I365" s="2">
        <f t="shared" si="30"/>
        <v>-8.5</v>
      </c>
    </row>
    <row r="366" spans="1:9" ht="15" customHeight="1">
      <c r="A366" s="53"/>
      <c r="B366" s="48"/>
      <c r="C366" s="3">
        <v>295</v>
      </c>
      <c r="D366" s="3">
        <v>298</v>
      </c>
      <c r="E366" s="2">
        <f t="shared" si="27"/>
        <v>-3</v>
      </c>
      <c r="F366" s="2">
        <f t="shared" si="28"/>
        <v>-1</v>
      </c>
      <c r="G366" s="2">
        <f t="shared" si="29"/>
        <v>3</v>
      </c>
      <c r="H366" s="2">
        <f t="shared" si="32"/>
        <v>19</v>
      </c>
      <c r="I366" s="2">
        <f t="shared" si="30"/>
        <v>-19</v>
      </c>
    </row>
    <row r="367" spans="1:9" ht="15" customHeight="1">
      <c r="A367" s="53"/>
      <c r="B367" s="48"/>
      <c r="C367" s="3">
        <v>297</v>
      </c>
      <c r="D367" s="3">
        <v>305</v>
      </c>
      <c r="E367" s="2">
        <f t="shared" si="27"/>
        <v>-8</v>
      </c>
      <c r="F367" s="2">
        <f t="shared" si="28"/>
        <v>-1</v>
      </c>
      <c r="G367" s="2">
        <f t="shared" si="29"/>
        <v>8</v>
      </c>
      <c r="H367" s="2">
        <f t="shared" si="32"/>
        <v>57</v>
      </c>
      <c r="I367" s="2">
        <f t="shared" si="30"/>
        <v>-57</v>
      </c>
    </row>
    <row r="368" spans="1:9" ht="15" customHeight="1">
      <c r="A368" s="53"/>
      <c r="B368" s="48"/>
      <c r="C368" s="3">
        <v>278</v>
      </c>
      <c r="D368" s="3">
        <v>290</v>
      </c>
      <c r="E368" s="2">
        <f t="shared" si="27"/>
        <v>-12</v>
      </c>
      <c r="F368" s="2">
        <f t="shared" si="28"/>
        <v>-1</v>
      </c>
      <c r="G368" s="2">
        <f t="shared" si="29"/>
        <v>12</v>
      </c>
      <c r="H368" s="2">
        <f t="shared" si="32"/>
        <v>73</v>
      </c>
      <c r="I368" s="2">
        <f t="shared" si="30"/>
        <v>-73</v>
      </c>
    </row>
    <row r="369" spans="1:9" ht="15" customHeight="1">
      <c r="A369" s="53"/>
      <c r="B369" s="48"/>
      <c r="C369" s="3">
        <v>286</v>
      </c>
      <c r="D369" s="3">
        <v>300</v>
      </c>
      <c r="E369" s="2">
        <f t="shared" si="27"/>
        <v>-14</v>
      </c>
      <c r="F369" s="2">
        <f t="shared" si="28"/>
        <v>-1</v>
      </c>
      <c r="G369" s="2">
        <f t="shared" si="29"/>
        <v>14</v>
      </c>
      <c r="H369" s="2">
        <f t="shared" si="32"/>
        <v>78.5</v>
      </c>
      <c r="I369" s="2">
        <f t="shared" si="30"/>
        <v>-78.5</v>
      </c>
    </row>
    <row r="370" spans="1:9" ht="15" customHeight="1">
      <c r="A370" s="53"/>
      <c r="B370" s="48"/>
      <c r="C370" s="3">
        <v>277</v>
      </c>
      <c r="D370" s="3">
        <v>289</v>
      </c>
      <c r="E370" s="2">
        <f t="shared" si="27"/>
        <v>-12</v>
      </c>
      <c r="F370" s="2">
        <f t="shared" si="28"/>
        <v>-1</v>
      </c>
      <c r="G370" s="2">
        <f t="shared" si="29"/>
        <v>12</v>
      </c>
      <c r="H370" s="2">
        <f t="shared" si="32"/>
        <v>73</v>
      </c>
      <c r="I370" s="2">
        <f t="shared" si="30"/>
        <v>-73</v>
      </c>
    </row>
    <row r="371" spans="1:9" ht="15" customHeight="1">
      <c r="A371" s="53"/>
      <c r="B371" s="48"/>
      <c r="C371" s="3">
        <v>286</v>
      </c>
      <c r="D371" s="3">
        <v>291</v>
      </c>
      <c r="E371" s="2">
        <f t="shared" si="27"/>
        <v>-5</v>
      </c>
      <c r="F371" s="2">
        <f t="shared" si="28"/>
        <v>-1</v>
      </c>
      <c r="G371" s="2">
        <f t="shared" si="29"/>
        <v>5</v>
      </c>
      <c r="H371" s="2">
        <f t="shared" si="32"/>
        <v>42.5</v>
      </c>
      <c r="I371" s="2">
        <f t="shared" si="30"/>
        <v>-42.5</v>
      </c>
    </row>
    <row r="372" spans="1:9" ht="15" customHeight="1">
      <c r="A372" s="53"/>
      <c r="B372" s="48"/>
      <c r="C372" s="3">
        <v>293</v>
      </c>
      <c r="D372" s="3">
        <v>296</v>
      </c>
      <c r="E372" s="2">
        <f t="shared" si="27"/>
        <v>-3</v>
      </c>
      <c r="F372" s="2">
        <f t="shared" si="28"/>
        <v>-1</v>
      </c>
      <c r="G372" s="2">
        <f t="shared" si="29"/>
        <v>3</v>
      </c>
      <c r="H372" s="2">
        <f t="shared" si="32"/>
        <v>19</v>
      </c>
      <c r="I372" s="2">
        <f t="shared" si="30"/>
        <v>-19</v>
      </c>
    </row>
    <row r="373" spans="1:9" ht="15" customHeight="1">
      <c r="A373" s="53"/>
      <c r="B373" s="48"/>
      <c r="C373" s="3">
        <v>283</v>
      </c>
      <c r="D373" s="3">
        <v>286</v>
      </c>
      <c r="E373" s="2">
        <f t="shared" si="27"/>
        <v>-3</v>
      </c>
      <c r="F373" s="2">
        <f t="shared" si="28"/>
        <v>-1</v>
      </c>
      <c r="G373" s="2">
        <f t="shared" si="29"/>
        <v>3</v>
      </c>
      <c r="H373" s="2">
        <f t="shared" si="32"/>
        <v>19</v>
      </c>
      <c r="I373" s="2">
        <f t="shared" si="30"/>
        <v>-19</v>
      </c>
    </row>
    <row r="374" spans="1:9" ht="15" customHeight="1">
      <c r="A374" s="53"/>
      <c r="B374" s="48"/>
      <c r="C374" s="3">
        <v>284</v>
      </c>
      <c r="D374" s="3">
        <v>298</v>
      </c>
      <c r="E374" s="2">
        <f t="shared" si="27"/>
        <v>-14</v>
      </c>
      <c r="F374" s="2">
        <f t="shared" si="28"/>
        <v>-1</v>
      </c>
      <c r="G374" s="2">
        <f t="shared" si="29"/>
        <v>14</v>
      </c>
      <c r="H374" s="2">
        <f t="shared" si="32"/>
        <v>78.5</v>
      </c>
      <c r="I374" s="2">
        <f t="shared" si="30"/>
        <v>-78.5</v>
      </c>
    </row>
    <row r="375" spans="1:9" ht="15" customHeight="1">
      <c r="A375" s="53"/>
      <c r="B375" s="48"/>
      <c r="C375" s="3">
        <v>288</v>
      </c>
      <c r="D375" s="3">
        <v>292</v>
      </c>
      <c r="E375" s="2">
        <f t="shared" si="27"/>
        <v>-4</v>
      </c>
      <c r="F375" s="2">
        <f t="shared" si="28"/>
        <v>-1</v>
      </c>
      <c r="G375" s="2">
        <f t="shared" si="29"/>
        <v>4</v>
      </c>
      <c r="H375" s="2">
        <f t="shared" si="32"/>
        <v>32</v>
      </c>
      <c r="I375" s="2">
        <f t="shared" si="30"/>
        <v>-32</v>
      </c>
    </row>
    <row r="376" spans="1:9" ht="15" customHeight="1">
      <c r="A376" s="53"/>
      <c r="B376" s="48"/>
      <c r="C376" s="3">
        <v>296</v>
      </c>
      <c r="D376" s="3">
        <v>300</v>
      </c>
      <c r="E376" s="2">
        <f t="shared" si="27"/>
        <v>-4</v>
      </c>
      <c r="F376" s="2">
        <f t="shared" si="28"/>
        <v>-1</v>
      </c>
      <c r="G376" s="2">
        <f t="shared" si="29"/>
        <v>4</v>
      </c>
      <c r="H376" s="2">
        <f t="shared" si="32"/>
        <v>32</v>
      </c>
      <c r="I376" s="2">
        <f t="shared" si="30"/>
        <v>-32</v>
      </c>
    </row>
    <row r="377" spans="1:9" ht="15" customHeight="1">
      <c r="A377" s="53"/>
      <c r="B377" s="48"/>
      <c r="C377" s="3">
        <v>309</v>
      </c>
      <c r="D377" s="3">
        <v>311</v>
      </c>
      <c r="E377" s="2">
        <f t="shared" si="27"/>
        <v>-2</v>
      </c>
      <c r="F377" s="2">
        <f t="shared" si="28"/>
        <v>-1</v>
      </c>
      <c r="G377" s="2">
        <f t="shared" si="29"/>
        <v>2</v>
      </c>
      <c r="H377" s="2">
        <f t="shared" si="32"/>
        <v>8.5</v>
      </c>
      <c r="I377" s="2">
        <f t="shared" si="30"/>
        <v>-8.5</v>
      </c>
    </row>
    <row r="378" spans="1:9" ht="15" customHeight="1">
      <c r="A378" s="53"/>
      <c r="B378" s="48"/>
      <c r="C378" s="3">
        <v>295</v>
      </c>
      <c r="D378" s="3">
        <v>294</v>
      </c>
      <c r="E378" s="2">
        <f t="shared" si="27"/>
        <v>1</v>
      </c>
      <c r="F378" s="2">
        <f t="shared" si="28"/>
        <v>1</v>
      </c>
      <c r="G378" s="2">
        <f t="shared" si="29"/>
        <v>1</v>
      </c>
      <c r="H378" s="2">
        <f t="shared" si="32"/>
        <v>3</v>
      </c>
      <c r="I378" s="2">
        <f t="shared" si="30"/>
        <v>3</v>
      </c>
    </row>
    <row r="379" spans="1:9" ht="15" customHeight="1">
      <c r="A379" s="53"/>
      <c r="B379" s="48"/>
      <c r="C379" s="3">
        <v>305</v>
      </c>
      <c r="D379" s="3">
        <v>304</v>
      </c>
      <c r="E379" s="2">
        <f t="shared" si="27"/>
        <v>1</v>
      </c>
      <c r="F379" s="2">
        <f t="shared" si="28"/>
        <v>1</v>
      </c>
      <c r="G379" s="2">
        <f t="shared" si="29"/>
        <v>1</v>
      </c>
      <c r="H379" s="2">
        <f t="shared" si="32"/>
        <v>3</v>
      </c>
      <c r="I379" s="2">
        <f t="shared" si="30"/>
        <v>3</v>
      </c>
    </row>
    <row r="380" spans="1:9" ht="15" customHeight="1">
      <c r="A380" s="53"/>
      <c r="B380" s="48"/>
      <c r="C380" s="3">
        <v>299</v>
      </c>
      <c r="D380" s="3">
        <v>302</v>
      </c>
      <c r="E380" s="2">
        <f t="shared" si="27"/>
        <v>-3</v>
      </c>
      <c r="F380" s="2">
        <f t="shared" si="28"/>
        <v>-1</v>
      </c>
      <c r="G380" s="2">
        <f t="shared" si="29"/>
        <v>3</v>
      </c>
      <c r="H380" s="2">
        <f t="shared" si="32"/>
        <v>19</v>
      </c>
      <c r="I380" s="2">
        <f t="shared" si="30"/>
        <v>-19</v>
      </c>
    </row>
    <row r="381" spans="1:9" ht="15" customHeight="1">
      <c r="A381" s="53"/>
      <c r="B381" s="48"/>
      <c r="C381" s="3">
        <v>297</v>
      </c>
      <c r="D381" s="3">
        <v>301</v>
      </c>
      <c r="E381" s="2">
        <f t="shared" si="27"/>
        <v>-4</v>
      </c>
      <c r="F381" s="2">
        <f t="shared" si="28"/>
        <v>-1</v>
      </c>
      <c r="G381" s="2">
        <f t="shared" si="29"/>
        <v>4</v>
      </c>
      <c r="H381" s="2">
        <f t="shared" si="32"/>
        <v>32</v>
      </c>
      <c r="I381" s="2">
        <f t="shared" si="30"/>
        <v>-32</v>
      </c>
    </row>
    <row r="382" spans="1:9" ht="15" customHeight="1">
      <c r="A382" s="53"/>
      <c r="B382" s="48"/>
      <c r="C382" s="3">
        <v>301</v>
      </c>
      <c r="D382" s="3">
        <v>301</v>
      </c>
      <c r="E382" s="2">
        <f t="shared" si="27"/>
        <v>0</v>
      </c>
      <c r="F382" s="2" t="str">
        <f t="shared" si="28"/>
        <v>na</v>
      </c>
      <c r="G382" s="2" t="str">
        <f t="shared" si="29"/>
        <v>na</v>
      </c>
      <c r="H382" s="2" t="str">
        <f t="shared" si="32"/>
        <v>na</v>
      </c>
      <c r="I382" s="2" t="str">
        <f t="shared" si="30"/>
        <v>na</v>
      </c>
    </row>
    <row r="383" spans="1:9" ht="15" customHeight="1">
      <c r="A383" s="53"/>
      <c r="B383" s="48"/>
      <c r="C383" s="3">
        <v>294</v>
      </c>
      <c r="D383" s="3">
        <v>294</v>
      </c>
      <c r="E383" s="2">
        <f t="shared" si="27"/>
        <v>0</v>
      </c>
      <c r="F383" s="2" t="str">
        <f t="shared" si="28"/>
        <v>na</v>
      </c>
      <c r="G383" s="2" t="str">
        <f t="shared" si="29"/>
        <v>na</v>
      </c>
      <c r="H383" s="2" t="str">
        <f t="shared" si="32"/>
        <v>na</v>
      </c>
      <c r="I383" s="2" t="str">
        <f t="shared" si="30"/>
        <v>na</v>
      </c>
    </row>
    <row r="384" spans="1:9" ht="15" customHeight="1">
      <c r="A384" s="53"/>
      <c r="B384" s="48"/>
      <c r="C384" s="3">
        <v>280</v>
      </c>
      <c r="D384" s="3">
        <v>289</v>
      </c>
      <c r="E384" s="2">
        <f t="shared" si="27"/>
        <v>-9</v>
      </c>
      <c r="F384" s="2">
        <f t="shared" si="28"/>
        <v>-1</v>
      </c>
      <c r="G384" s="2">
        <f t="shared" si="29"/>
        <v>9</v>
      </c>
      <c r="H384" s="2">
        <f t="shared" si="32"/>
        <v>60.5</v>
      </c>
      <c r="I384" s="2">
        <f t="shared" si="30"/>
        <v>-60.5</v>
      </c>
    </row>
    <row r="385" spans="1:9" ht="15" customHeight="1">
      <c r="A385" s="53"/>
      <c r="B385" s="48"/>
      <c r="C385" s="3">
        <v>286</v>
      </c>
      <c r="D385" s="3">
        <v>290</v>
      </c>
      <c r="E385" s="2">
        <f t="shared" si="27"/>
        <v>-4</v>
      </c>
      <c r="F385" s="2">
        <f t="shared" si="28"/>
        <v>-1</v>
      </c>
      <c r="G385" s="2">
        <f t="shared" si="29"/>
        <v>4</v>
      </c>
      <c r="H385" s="2">
        <f t="shared" si="32"/>
        <v>32</v>
      </c>
      <c r="I385" s="2">
        <f t="shared" si="30"/>
        <v>-32</v>
      </c>
    </row>
    <row r="386" spans="1:9" ht="15" customHeight="1">
      <c r="A386" s="53"/>
      <c r="B386" s="48"/>
      <c r="C386" s="3">
        <v>280</v>
      </c>
      <c r="D386" s="3">
        <v>285</v>
      </c>
      <c r="E386" s="2">
        <f t="shared" si="27"/>
        <v>-5</v>
      </c>
      <c r="F386" s="2">
        <f t="shared" si="28"/>
        <v>-1</v>
      </c>
      <c r="G386" s="2">
        <f t="shared" si="29"/>
        <v>5</v>
      </c>
      <c r="H386" s="2">
        <f t="shared" si="32"/>
        <v>42.5</v>
      </c>
      <c r="I386" s="2">
        <f t="shared" si="30"/>
        <v>-42.5</v>
      </c>
    </row>
    <row r="387" spans="1:9" ht="15" customHeight="1">
      <c r="A387" s="53"/>
      <c r="B387" s="48"/>
      <c r="C387" s="3">
        <v>288</v>
      </c>
      <c r="D387" s="3">
        <v>293</v>
      </c>
      <c r="E387" s="2">
        <f t="shared" ref="E387:E450" si="33">C387-D387</f>
        <v>-5</v>
      </c>
      <c r="F387" s="2">
        <f t="shared" ref="F387:F450" si="34">IF(C387&gt;D387,1,IF(C387&lt;D387,-1,"na"))</f>
        <v>-1</v>
      </c>
      <c r="G387" s="2">
        <f t="shared" ref="G387:G450" si="35">IF(ABS(E387)=0,"na",ABS(E387))</f>
        <v>5</v>
      </c>
      <c r="H387" s="2">
        <f t="shared" si="32"/>
        <v>42.5</v>
      </c>
      <c r="I387" s="2">
        <f t="shared" ref="I387:I450" si="36">IF(F387="na","na",F387*H387)</f>
        <v>-42.5</v>
      </c>
    </row>
    <row r="388" spans="1:9" ht="15" customHeight="1">
      <c r="A388" s="53"/>
      <c r="B388" s="48"/>
      <c r="C388" s="3">
        <v>290</v>
      </c>
      <c r="D388" s="3">
        <v>298</v>
      </c>
      <c r="E388" s="2">
        <f t="shared" si="33"/>
        <v>-8</v>
      </c>
      <c r="F388" s="2">
        <f t="shared" si="34"/>
        <v>-1</v>
      </c>
      <c r="G388" s="2">
        <f t="shared" si="35"/>
        <v>8</v>
      </c>
      <c r="H388" s="2">
        <f t="shared" si="32"/>
        <v>57</v>
      </c>
      <c r="I388" s="2">
        <f t="shared" si="36"/>
        <v>-57</v>
      </c>
    </row>
    <row r="389" spans="1:9" ht="15" customHeight="1">
      <c r="A389" s="53"/>
      <c r="B389" s="48"/>
      <c r="C389" s="3">
        <v>295</v>
      </c>
      <c r="D389" s="3">
        <v>300</v>
      </c>
      <c r="E389" s="2">
        <f t="shared" si="33"/>
        <v>-5</v>
      </c>
      <c r="F389" s="2">
        <f t="shared" si="34"/>
        <v>-1</v>
      </c>
      <c r="G389" s="2">
        <f t="shared" si="35"/>
        <v>5</v>
      </c>
      <c r="H389" s="2">
        <f t="shared" si="32"/>
        <v>42.5</v>
      </c>
      <c r="I389" s="2">
        <f t="shared" si="36"/>
        <v>-42.5</v>
      </c>
    </row>
    <row r="390" spans="1:9" ht="15" customHeight="1">
      <c r="A390" s="53"/>
      <c r="B390" s="48"/>
      <c r="C390" s="3">
        <v>296</v>
      </c>
      <c r="D390" s="3">
        <v>293</v>
      </c>
      <c r="E390" s="2">
        <f t="shared" si="33"/>
        <v>3</v>
      </c>
      <c r="F390" s="2">
        <f t="shared" si="34"/>
        <v>1</v>
      </c>
      <c r="G390" s="2">
        <f t="shared" si="35"/>
        <v>3</v>
      </c>
      <c r="H390" s="2">
        <f t="shared" si="32"/>
        <v>19</v>
      </c>
      <c r="I390" s="2">
        <f t="shared" si="36"/>
        <v>19</v>
      </c>
    </row>
    <row r="391" spans="1:9" ht="15" customHeight="1">
      <c r="A391" s="53"/>
      <c r="B391" s="48"/>
      <c r="C391" s="3">
        <v>298</v>
      </c>
      <c r="D391" s="3">
        <v>305</v>
      </c>
      <c r="E391" s="2">
        <f t="shared" si="33"/>
        <v>-7</v>
      </c>
      <c r="F391" s="2">
        <f t="shared" si="34"/>
        <v>-1</v>
      </c>
      <c r="G391" s="2">
        <f t="shared" si="35"/>
        <v>7</v>
      </c>
      <c r="H391" s="2">
        <f t="shared" si="32"/>
        <v>53</v>
      </c>
      <c r="I391" s="2">
        <f t="shared" si="36"/>
        <v>-53</v>
      </c>
    </row>
    <row r="392" spans="1:9" ht="15" customHeight="1">
      <c r="A392" s="53"/>
      <c r="B392" s="49" t="s">
        <v>13</v>
      </c>
      <c r="C392" s="6">
        <v>286</v>
      </c>
      <c r="D392" s="6">
        <v>284</v>
      </c>
      <c r="E392" s="2">
        <f t="shared" si="33"/>
        <v>2</v>
      </c>
      <c r="F392" s="2">
        <f t="shared" si="34"/>
        <v>1</v>
      </c>
      <c r="G392" s="2">
        <f t="shared" si="35"/>
        <v>2</v>
      </c>
      <c r="H392" s="2">
        <f t="shared" si="32"/>
        <v>8.5</v>
      </c>
      <c r="I392" s="2">
        <f t="shared" si="36"/>
        <v>8.5</v>
      </c>
    </row>
    <row r="393" spans="1:9" ht="15" customHeight="1">
      <c r="A393" s="53"/>
      <c r="B393" s="49"/>
      <c r="C393" s="6">
        <v>262</v>
      </c>
      <c r="D393" s="6">
        <v>271</v>
      </c>
      <c r="E393" s="2">
        <f t="shared" si="33"/>
        <v>-9</v>
      </c>
      <c r="F393" s="2">
        <f t="shared" si="34"/>
        <v>-1</v>
      </c>
      <c r="G393" s="2">
        <f t="shared" si="35"/>
        <v>9</v>
      </c>
      <c r="H393" s="2">
        <f t="shared" si="32"/>
        <v>60.5</v>
      </c>
      <c r="I393" s="2">
        <f t="shared" si="36"/>
        <v>-60.5</v>
      </c>
    </row>
    <row r="394" spans="1:9" ht="15" customHeight="1">
      <c r="A394" s="53"/>
      <c r="B394" s="49"/>
      <c r="C394" s="6">
        <v>263</v>
      </c>
      <c r="D394" s="6">
        <v>280</v>
      </c>
      <c r="E394" s="2">
        <f t="shared" si="33"/>
        <v>-17</v>
      </c>
      <c r="F394" s="2">
        <f t="shared" si="34"/>
        <v>-1</v>
      </c>
      <c r="G394" s="2">
        <f t="shared" si="35"/>
        <v>17</v>
      </c>
      <c r="H394" s="2">
        <f t="shared" si="32"/>
        <v>81</v>
      </c>
      <c r="I394" s="2">
        <f t="shared" si="36"/>
        <v>-81</v>
      </c>
    </row>
    <row r="395" spans="1:9" ht="15" customHeight="1">
      <c r="A395" s="53"/>
      <c r="B395" s="49"/>
      <c r="C395" s="6">
        <v>261</v>
      </c>
      <c r="D395" s="6">
        <v>266</v>
      </c>
      <c r="E395" s="2">
        <f t="shared" si="33"/>
        <v>-5</v>
      </c>
      <c r="F395" s="2">
        <f t="shared" si="34"/>
        <v>-1</v>
      </c>
      <c r="G395" s="2">
        <f t="shared" si="35"/>
        <v>5</v>
      </c>
      <c r="H395" s="2">
        <f t="shared" si="32"/>
        <v>42.5</v>
      </c>
      <c r="I395" s="2">
        <f t="shared" si="36"/>
        <v>-42.5</v>
      </c>
    </row>
    <row r="396" spans="1:9" ht="15" customHeight="1">
      <c r="A396" s="53"/>
      <c r="B396" s="49"/>
      <c r="C396" s="6">
        <v>288</v>
      </c>
      <c r="D396" s="6">
        <v>293</v>
      </c>
      <c r="E396" s="2">
        <f t="shared" si="33"/>
        <v>-5</v>
      </c>
      <c r="F396" s="2">
        <f t="shared" si="34"/>
        <v>-1</v>
      </c>
      <c r="G396" s="2">
        <f t="shared" si="35"/>
        <v>5</v>
      </c>
      <c r="H396" s="2">
        <f t="shared" si="32"/>
        <v>42.5</v>
      </c>
      <c r="I396" s="2">
        <f t="shared" si="36"/>
        <v>-42.5</v>
      </c>
    </row>
    <row r="397" spans="1:9" ht="15" customHeight="1">
      <c r="A397" s="53"/>
      <c r="B397" s="49"/>
      <c r="C397" s="6">
        <v>266</v>
      </c>
      <c r="D397" s="6">
        <v>274</v>
      </c>
      <c r="E397" s="2">
        <f t="shared" si="33"/>
        <v>-8</v>
      </c>
      <c r="F397" s="2">
        <f t="shared" si="34"/>
        <v>-1</v>
      </c>
      <c r="G397" s="2">
        <f t="shared" si="35"/>
        <v>8</v>
      </c>
      <c r="H397" s="2">
        <f t="shared" si="32"/>
        <v>57</v>
      </c>
      <c r="I397" s="2">
        <f t="shared" si="36"/>
        <v>-57</v>
      </c>
    </row>
    <row r="398" spans="1:9" ht="15" customHeight="1">
      <c r="A398" s="53"/>
      <c r="B398" s="49"/>
      <c r="C398" s="6">
        <v>255</v>
      </c>
      <c r="D398" s="6">
        <v>266</v>
      </c>
      <c r="E398" s="2">
        <f t="shared" si="33"/>
        <v>-11</v>
      </c>
      <c r="F398" s="2">
        <f t="shared" si="34"/>
        <v>-1</v>
      </c>
      <c r="G398" s="2">
        <f t="shared" si="35"/>
        <v>11</v>
      </c>
      <c r="H398" s="2">
        <f t="shared" si="32"/>
        <v>69</v>
      </c>
      <c r="I398" s="2">
        <f t="shared" si="36"/>
        <v>-69</v>
      </c>
    </row>
    <row r="399" spans="1:9" ht="15" customHeight="1">
      <c r="A399" s="53"/>
      <c r="B399" s="49"/>
      <c r="C399" s="6">
        <v>258</v>
      </c>
      <c r="D399" s="6">
        <v>272</v>
      </c>
      <c r="E399" s="2">
        <f t="shared" si="33"/>
        <v>-14</v>
      </c>
      <c r="F399" s="2">
        <f t="shared" si="34"/>
        <v>-1</v>
      </c>
      <c r="G399" s="2">
        <f t="shared" si="35"/>
        <v>14</v>
      </c>
      <c r="H399" s="2">
        <f t="shared" si="32"/>
        <v>78.5</v>
      </c>
      <c r="I399" s="2">
        <f t="shared" si="36"/>
        <v>-78.5</v>
      </c>
    </row>
    <row r="400" spans="1:9" ht="15" customHeight="1">
      <c r="A400" s="53"/>
      <c r="B400" s="49"/>
      <c r="C400" s="6">
        <v>257</v>
      </c>
      <c r="D400" s="6">
        <v>270</v>
      </c>
      <c r="E400" s="2">
        <f t="shared" si="33"/>
        <v>-13</v>
      </c>
      <c r="F400" s="2">
        <f t="shared" si="34"/>
        <v>-1</v>
      </c>
      <c r="G400" s="2">
        <f t="shared" si="35"/>
        <v>13</v>
      </c>
      <c r="H400" s="2">
        <f t="shared" si="32"/>
        <v>76</v>
      </c>
      <c r="I400" s="2">
        <f t="shared" si="36"/>
        <v>-76</v>
      </c>
    </row>
    <row r="401" spans="1:9" ht="15" customHeight="1">
      <c r="A401" s="53"/>
      <c r="B401" s="49"/>
      <c r="C401" s="6">
        <v>253</v>
      </c>
      <c r="D401" s="6">
        <v>280</v>
      </c>
      <c r="E401" s="2">
        <f t="shared" si="33"/>
        <v>-27</v>
      </c>
      <c r="F401" s="2">
        <f t="shared" si="34"/>
        <v>-1</v>
      </c>
      <c r="G401" s="2">
        <f t="shared" si="35"/>
        <v>27</v>
      </c>
      <c r="H401" s="2">
        <f t="shared" si="32"/>
        <v>84</v>
      </c>
      <c r="I401" s="2">
        <f t="shared" si="36"/>
        <v>-84</v>
      </c>
    </row>
    <row r="402" spans="1:9" ht="15" customHeight="1">
      <c r="A402" s="53"/>
      <c r="B402" s="49"/>
      <c r="C402" s="6">
        <v>255</v>
      </c>
      <c r="D402" s="6">
        <v>266</v>
      </c>
      <c r="E402" s="2">
        <f t="shared" si="33"/>
        <v>-11</v>
      </c>
      <c r="F402" s="2">
        <f t="shared" si="34"/>
        <v>-1</v>
      </c>
      <c r="G402" s="2">
        <f t="shared" si="35"/>
        <v>11</v>
      </c>
      <c r="H402" s="2">
        <f t="shared" si="32"/>
        <v>69</v>
      </c>
      <c r="I402" s="2">
        <f t="shared" si="36"/>
        <v>-69</v>
      </c>
    </row>
    <row r="403" spans="1:9" ht="15" customHeight="1">
      <c r="A403" s="53"/>
      <c r="B403" s="49"/>
      <c r="C403" s="6">
        <v>269</v>
      </c>
      <c r="D403" s="6">
        <v>277</v>
      </c>
      <c r="E403" s="2">
        <f t="shared" si="33"/>
        <v>-8</v>
      </c>
      <c r="F403" s="2">
        <f t="shared" si="34"/>
        <v>-1</v>
      </c>
      <c r="G403" s="2">
        <f t="shared" si="35"/>
        <v>8</v>
      </c>
      <c r="H403" s="2">
        <f t="shared" si="32"/>
        <v>57</v>
      </c>
      <c r="I403" s="2">
        <f t="shared" si="36"/>
        <v>-57</v>
      </c>
    </row>
    <row r="404" spans="1:9" ht="15" customHeight="1">
      <c r="A404" s="53"/>
      <c r="B404" s="49"/>
      <c r="C404" s="6">
        <v>254</v>
      </c>
      <c r="D404" s="6">
        <v>264</v>
      </c>
      <c r="E404" s="2">
        <f t="shared" si="33"/>
        <v>-10</v>
      </c>
      <c r="F404" s="2">
        <f t="shared" si="34"/>
        <v>-1</v>
      </c>
      <c r="G404" s="2">
        <f t="shared" si="35"/>
        <v>10</v>
      </c>
      <c r="H404" s="2">
        <f t="shared" si="32"/>
        <v>64.5</v>
      </c>
      <c r="I404" s="2">
        <f t="shared" si="36"/>
        <v>-64.5</v>
      </c>
    </row>
    <row r="405" spans="1:9" ht="15" customHeight="1">
      <c r="A405" s="53"/>
      <c r="B405" s="49"/>
      <c r="C405" s="6">
        <v>280</v>
      </c>
      <c r="D405" s="6">
        <v>282</v>
      </c>
      <c r="E405" s="2">
        <f t="shared" si="33"/>
        <v>-2</v>
      </c>
      <c r="F405" s="2">
        <f t="shared" si="34"/>
        <v>-1</v>
      </c>
      <c r="G405" s="2">
        <f t="shared" si="35"/>
        <v>2</v>
      </c>
      <c r="H405" s="2">
        <f t="shared" si="32"/>
        <v>8.5</v>
      </c>
      <c r="I405" s="2">
        <f t="shared" si="36"/>
        <v>-8.5</v>
      </c>
    </row>
    <row r="406" spans="1:9" ht="15" customHeight="1">
      <c r="A406" s="53"/>
      <c r="B406" s="49"/>
      <c r="C406" s="6">
        <v>258</v>
      </c>
      <c r="D406" s="6">
        <v>281</v>
      </c>
      <c r="E406" s="2">
        <f t="shared" si="33"/>
        <v>-23</v>
      </c>
      <c r="F406" s="2">
        <f t="shared" si="34"/>
        <v>-1</v>
      </c>
      <c r="G406" s="2">
        <f t="shared" si="35"/>
        <v>23</v>
      </c>
      <c r="H406" s="2">
        <f t="shared" si="32"/>
        <v>83</v>
      </c>
      <c r="I406" s="2">
        <f t="shared" si="36"/>
        <v>-83</v>
      </c>
    </row>
    <row r="407" spans="1:9" ht="15" customHeight="1">
      <c r="A407" s="53"/>
      <c r="B407" s="49"/>
      <c r="C407" s="6">
        <v>262</v>
      </c>
      <c r="D407" s="6">
        <v>272</v>
      </c>
      <c r="E407" s="2">
        <f t="shared" si="33"/>
        <v>-10</v>
      </c>
      <c r="F407" s="2">
        <f t="shared" si="34"/>
        <v>-1</v>
      </c>
      <c r="G407" s="2">
        <f t="shared" si="35"/>
        <v>10</v>
      </c>
      <c r="H407" s="2">
        <f t="shared" si="32"/>
        <v>64.5</v>
      </c>
      <c r="I407" s="2">
        <f t="shared" si="36"/>
        <v>-64.5</v>
      </c>
    </row>
    <row r="408" spans="1:9" ht="15" customHeight="1">
      <c r="A408" s="53"/>
      <c r="B408" s="49"/>
      <c r="C408" s="6">
        <v>272</v>
      </c>
      <c r="D408" s="6">
        <v>275</v>
      </c>
      <c r="E408" s="2">
        <f t="shared" si="33"/>
        <v>-3</v>
      </c>
      <c r="F408" s="2">
        <f t="shared" si="34"/>
        <v>-1</v>
      </c>
      <c r="G408" s="2">
        <f t="shared" si="35"/>
        <v>3</v>
      </c>
      <c r="H408" s="2">
        <f t="shared" si="32"/>
        <v>19</v>
      </c>
      <c r="I408" s="2">
        <f t="shared" si="36"/>
        <v>-19</v>
      </c>
    </row>
    <row r="409" spans="1:9" ht="15" customHeight="1">
      <c r="A409" s="53"/>
      <c r="B409" s="49"/>
      <c r="C409" s="6">
        <v>254</v>
      </c>
      <c r="D409" s="6">
        <v>275</v>
      </c>
      <c r="E409" s="2">
        <f t="shared" si="33"/>
        <v>-21</v>
      </c>
      <c r="F409" s="2">
        <f t="shared" si="34"/>
        <v>-1</v>
      </c>
      <c r="G409" s="2">
        <f t="shared" si="35"/>
        <v>21</v>
      </c>
      <c r="H409" s="2">
        <f t="shared" si="32"/>
        <v>82</v>
      </c>
      <c r="I409" s="2">
        <f t="shared" si="36"/>
        <v>-82</v>
      </c>
    </row>
    <row r="410" spans="1:9" ht="15" customHeight="1">
      <c r="A410" s="53"/>
      <c r="B410" s="49"/>
      <c r="C410" s="6">
        <v>259</v>
      </c>
      <c r="D410" s="6">
        <v>266</v>
      </c>
      <c r="E410" s="2">
        <f t="shared" si="33"/>
        <v>-7</v>
      </c>
      <c r="F410" s="2">
        <f t="shared" si="34"/>
        <v>-1</v>
      </c>
      <c r="G410" s="2">
        <f t="shared" si="35"/>
        <v>7</v>
      </c>
      <c r="H410" s="2">
        <f t="shared" si="32"/>
        <v>53</v>
      </c>
      <c r="I410" s="2">
        <f t="shared" si="36"/>
        <v>-53</v>
      </c>
    </row>
    <row r="411" spans="1:9" ht="15" customHeight="1">
      <c r="A411" s="53"/>
      <c r="B411" s="49"/>
      <c r="C411" s="6">
        <v>255</v>
      </c>
      <c r="D411" s="6">
        <v>262</v>
      </c>
      <c r="E411" s="2">
        <f t="shared" si="33"/>
        <v>-7</v>
      </c>
      <c r="F411" s="2">
        <f t="shared" si="34"/>
        <v>-1</v>
      </c>
      <c r="G411" s="2">
        <f t="shared" si="35"/>
        <v>7</v>
      </c>
      <c r="H411" s="2">
        <f t="shared" si="32"/>
        <v>53</v>
      </c>
      <c r="I411" s="2">
        <f t="shared" si="36"/>
        <v>-53</v>
      </c>
    </row>
    <row r="412" spans="1:9" ht="15" customHeight="1">
      <c r="A412" s="53"/>
      <c r="B412" s="49"/>
      <c r="C412" s="6">
        <v>282</v>
      </c>
      <c r="D412" s="6">
        <v>287</v>
      </c>
      <c r="E412" s="2">
        <f t="shared" si="33"/>
        <v>-5</v>
      </c>
      <c r="F412" s="2">
        <f t="shared" si="34"/>
        <v>-1</v>
      </c>
      <c r="G412" s="2">
        <f t="shared" si="35"/>
        <v>5</v>
      </c>
      <c r="H412" s="2">
        <f t="shared" si="32"/>
        <v>42.5</v>
      </c>
      <c r="I412" s="2">
        <f t="shared" si="36"/>
        <v>-42.5</v>
      </c>
    </row>
    <row r="413" spans="1:9" ht="15" customHeight="1">
      <c r="A413" s="53"/>
      <c r="B413" s="49"/>
      <c r="C413" s="6">
        <v>271</v>
      </c>
      <c r="D413" s="6">
        <v>269</v>
      </c>
      <c r="E413" s="2">
        <f t="shared" si="33"/>
        <v>2</v>
      </c>
      <c r="F413" s="2">
        <f t="shared" si="34"/>
        <v>1</v>
      </c>
      <c r="G413" s="2">
        <f t="shared" si="35"/>
        <v>2</v>
      </c>
      <c r="H413" s="2">
        <f t="shared" si="32"/>
        <v>8.5</v>
      </c>
      <c r="I413" s="2">
        <f t="shared" si="36"/>
        <v>8.5</v>
      </c>
    </row>
    <row r="414" spans="1:9" ht="15" customHeight="1">
      <c r="A414" s="53"/>
      <c r="B414" s="49"/>
      <c r="C414" s="6">
        <v>273</v>
      </c>
      <c r="D414" s="6">
        <v>279</v>
      </c>
      <c r="E414" s="2">
        <f t="shared" si="33"/>
        <v>-6</v>
      </c>
      <c r="F414" s="2">
        <f t="shared" si="34"/>
        <v>-1</v>
      </c>
      <c r="G414" s="2">
        <f t="shared" si="35"/>
        <v>6</v>
      </c>
      <c r="H414" s="2">
        <f t="shared" si="32"/>
        <v>49.5</v>
      </c>
      <c r="I414" s="2">
        <f t="shared" si="36"/>
        <v>-49.5</v>
      </c>
    </row>
    <row r="415" spans="1:9" ht="15" customHeight="1">
      <c r="A415" s="53"/>
      <c r="B415" s="49"/>
      <c r="C415" s="6">
        <v>265</v>
      </c>
      <c r="D415" s="6">
        <v>275</v>
      </c>
      <c r="E415" s="2">
        <f t="shared" si="33"/>
        <v>-10</v>
      </c>
      <c r="F415" s="2">
        <f t="shared" si="34"/>
        <v>-1</v>
      </c>
      <c r="G415" s="2">
        <f t="shared" si="35"/>
        <v>10</v>
      </c>
      <c r="H415" s="2">
        <f t="shared" si="32"/>
        <v>64.5</v>
      </c>
      <c r="I415" s="2">
        <f t="shared" si="36"/>
        <v>-64.5</v>
      </c>
    </row>
    <row r="416" spans="1:9" ht="15" customHeight="1">
      <c r="A416" s="53"/>
      <c r="B416" s="49"/>
      <c r="C416" s="6">
        <v>258</v>
      </c>
      <c r="D416" s="6">
        <v>262</v>
      </c>
      <c r="E416" s="2">
        <f t="shared" si="33"/>
        <v>-4</v>
      </c>
      <c r="F416" s="2">
        <f t="shared" si="34"/>
        <v>-1</v>
      </c>
      <c r="G416" s="2">
        <f t="shared" si="35"/>
        <v>4</v>
      </c>
      <c r="H416" s="2">
        <f t="shared" si="32"/>
        <v>32</v>
      </c>
      <c r="I416" s="2">
        <f t="shared" si="36"/>
        <v>-32</v>
      </c>
    </row>
    <row r="417" spans="1:9" ht="15" customHeight="1">
      <c r="A417" s="53"/>
      <c r="B417" s="49"/>
      <c r="C417" s="6">
        <v>264</v>
      </c>
      <c r="D417" s="6">
        <v>276</v>
      </c>
      <c r="E417" s="2">
        <f t="shared" si="33"/>
        <v>-12</v>
      </c>
      <c r="F417" s="2">
        <f t="shared" si="34"/>
        <v>-1</v>
      </c>
      <c r="G417" s="2">
        <f t="shared" si="35"/>
        <v>12</v>
      </c>
      <c r="H417" s="2">
        <f t="shared" si="32"/>
        <v>73</v>
      </c>
      <c r="I417" s="2">
        <f t="shared" si="36"/>
        <v>-73</v>
      </c>
    </row>
    <row r="418" spans="1:9" ht="15" customHeight="1">
      <c r="A418" s="53"/>
      <c r="B418" s="49"/>
      <c r="C418" s="6">
        <v>284</v>
      </c>
      <c r="D418" s="6">
        <v>285</v>
      </c>
      <c r="E418" s="2">
        <f t="shared" si="33"/>
        <v>-1</v>
      </c>
      <c r="F418" s="2">
        <f t="shared" si="34"/>
        <v>-1</v>
      </c>
      <c r="G418" s="2">
        <f t="shared" si="35"/>
        <v>1</v>
      </c>
      <c r="H418" s="2">
        <f t="shared" si="32"/>
        <v>3</v>
      </c>
      <c r="I418" s="2">
        <f t="shared" si="36"/>
        <v>-3</v>
      </c>
    </row>
    <row r="419" spans="1:9" ht="15" customHeight="1">
      <c r="A419" s="53"/>
      <c r="B419" s="49"/>
      <c r="C419" s="6">
        <v>259</v>
      </c>
      <c r="D419" s="6">
        <v>265</v>
      </c>
      <c r="E419" s="2">
        <f t="shared" si="33"/>
        <v>-6</v>
      </c>
      <c r="F419" s="2">
        <f t="shared" si="34"/>
        <v>-1</v>
      </c>
      <c r="G419" s="2">
        <f t="shared" si="35"/>
        <v>6</v>
      </c>
      <c r="H419" s="2">
        <f t="shared" si="32"/>
        <v>49.5</v>
      </c>
      <c r="I419" s="2">
        <f t="shared" si="36"/>
        <v>-49.5</v>
      </c>
    </row>
    <row r="420" spans="1:9" ht="15" customHeight="1">
      <c r="A420" s="53"/>
      <c r="B420" s="49"/>
      <c r="C420" s="6">
        <v>269</v>
      </c>
      <c r="D420" s="6">
        <v>273</v>
      </c>
      <c r="E420" s="2">
        <f t="shared" si="33"/>
        <v>-4</v>
      </c>
      <c r="F420" s="2">
        <f t="shared" si="34"/>
        <v>-1</v>
      </c>
      <c r="G420" s="2">
        <f t="shared" si="35"/>
        <v>4</v>
      </c>
      <c r="H420" s="2">
        <f t="shared" si="32"/>
        <v>32</v>
      </c>
      <c r="I420" s="2">
        <f t="shared" si="36"/>
        <v>-32</v>
      </c>
    </row>
    <row r="421" spans="1:9" ht="15" customHeight="1">
      <c r="A421" s="53"/>
      <c r="B421" s="49"/>
      <c r="C421" s="6">
        <v>255</v>
      </c>
      <c r="D421" s="6">
        <v>259</v>
      </c>
      <c r="E421" s="2">
        <f t="shared" si="33"/>
        <v>-4</v>
      </c>
      <c r="F421" s="2">
        <f t="shared" si="34"/>
        <v>-1</v>
      </c>
      <c r="G421" s="2">
        <f t="shared" si="35"/>
        <v>4</v>
      </c>
      <c r="H421" s="2">
        <f t="shared" si="32"/>
        <v>32</v>
      </c>
      <c r="I421" s="2">
        <f t="shared" si="36"/>
        <v>-32</v>
      </c>
    </row>
    <row r="422" spans="1:9" ht="15" customHeight="1">
      <c r="A422" s="53"/>
      <c r="B422" s="50" t="s">
        <v>14</v>
      </c>
      <c r="C422" s="5">
        <v>204</v>
      </c>
      <c r="D422" s="5">
        <v>207</v>
      </c>
      <c r="E422" s="2">
        <f t="shared" si="33"/>
        <v>-3</v>
      </c>
      <c r="F422" s="2">
        <f t="shared" si="34"/>
        <v>-1</v>
      </c>
      <c r="G422" s="2">
        <f t="shared" si="35"/>
        <v>3</v>
      </c>
      <c r="H422" s="2">
        <f t="shared" si="32"/>
        <v>19</v>
      </c>
      <c r="I422" s="2">
        <f t="shared" si="36"/>
        <v>-19</v>
      </c>
    </row>
    <row r="423" spans="1:9" ht="15" customHeight="1">
      <c r="A423" s="53"/>
      <c r="B423" s="50"/>
      <c r="C423" s="5">
        <v>195</v>
      </c>
      <c r="D423" s="5">
        <v>206</v>
      </c>
      <c r="E423" s="2">
        <f t="shared" si="33"/>
        <v>-11</v>
      </c>
      <c r="F423" s="2">
        <f t="shared" si="34"/>
        <v>-1</v>
      </c>
      <c r="G423" s="2">
        <f t="shared" si="35"/>
        <v>11</v>
      </c>
      <c r="H423" s="2">
        <f t="shared" si="32"/>
        <v>69</v>
      </c>
      <c r="I423" s="2">
        <f t="shared" si="36"/>
        <v>-69</v>
      </c>
    </row>
    <row r="424" spans="1:9" ht="15" customHeight="1">
      <c r="A424" s="53"/>
      <c r="B424" s="50"/>
      <c r="C424" s="5">
        <v>205</v>
      </c>
      <c r="D424" s="5">
        <v>206</v>
      </c>
      <c r="E424" s="2">
        <f t="shared" si="33"/>
        <v>-1</v>
      </c>
      <c r="F424" s="2">
        <f t="shared" si="34"/>
        <v>-1</v>
      </c>
      <c r="G424" s="2">
        <f t="shared" si="35"/>
        <v>1</v>
      </c>
      <c r="H424" s="2">
        <f t="shared" si="32"/>
        <v>3</v>
      </c>
      <c r="I424" s="2">
        <f t="shared" si="36"/>
        <v>-3</v>
      </c>
    </row>
    <row r="425" spans="1:9" ht="15" customHeight="1">
      <c r="A425" s="53"/>
      <c r="B425" s="50"/>
      <c r="C425" s="5">
        <v>197</v>
      </c>
      <c r="D425" s="5">
        <v>200</v>
      </c>
      <c r="E425" s="2">
        <f t="shared" si="33"/>
        <v>-3</v>
      </c>
      <c r="F425" s="2">
        <f t="shared" si="34"/>
        <v>-1</v>
      </c>
      <c r="G425" s="2">
        <f t="shared" si="35"/>
        <v>3</v>
      </c>
      <c r="H425" s="2">
        <f t="shared" si="32"/>
        <v>19</v>
      </c>
      <c r="I425" s="2">
        <f t="shared" si="36"/>
        <v>-19</v>
      </c>
    </row>
    <row r="426" spans="1:9" ht="15" customHeight="1">
      <c r="A426" s="53"/>
      <c r="B426" s="50"/>
      <c r="C426" s="5">
        <v>197</v>
      </c>
      <c r="D426" s="5">
        <v>201</v>
      </c>
      <c r="E426" s="2">
        <f t="shared" si="33"/>
        <v>-4</v>
      </c>
      <c r="F426" s="2">
        <f t="shared" si="34"/>
        <v>-1</v>
      </c>
      <c r="G426" s="2">
        <f t="shared" si="35"/>
        <v>4</v>
      </c>
      <c r="H426" s="2">
        <f t="shared" si="32"/>
        <v>32</v>
      </c>
      <c r="I426" s="2">
        <f t="shared" si="36"/>
        <v>-32</v>
      </c>
    </row>
    <row r="427" spans="1:9" ht="15" customHeight="1">
      <c r="A427" s="53"/>
      <c r="B427" s="50"/>
      <c r="C427" s="5">
        <v>196</v>
      </c>
      <c r="D427" s="5">
        <v>199</v>
      </c>
      <c r="E427" s="2">
        <f t="shared" si="33"/>
        <v>-3</v>
      </c>
      <c r="F427" s="2">
        <f t="shared" si="34"/>
        <v>-1</v>
      </c>
      <c r="G427" s="2">
        <f t="shared" si="35"/>
        <v>3</v>
      </c>
      <c r="H427" s="2">
        <f t="shared" ref="H427:H451" si="37">IF(G427="na","na",_xlfn.RANK.AVG(G427,$G$362:$G$451,1))</f>
        <v>19</v>
      </c>
      <c r="I427" s="2">
        <f t="shared" si="36"/>
        <v>-19</v>
      </c>
    </row>
    <row r="428" spans="1:9" ht="15" customHeight="1">
      <c r="A428" s="53"/>
      <c r="B428" s="50"/>
      <c r="C428" s="5">
        <v>201</v>
      </c>
      <c r="D428" s="5">
        <v>203</v>
      </c>
      <c r="E428" s="2">
        <f t="shared" si="33"/>
        <v>-2</v>
      </c>
      <c r="F428" s="2">
        <f t="shared" si="34"/>
        <v>-1</v>
      </c>
      <c r="G428" s="2">
        <f t="shared" si="35"/>
        <v>2</v>
      </c>
      <c r="H428" s="2">
        <f t="shared" si="37"/>
        <v>8.5</v>
      </c>
      <c r="I428" s="2">
        <f t="shared" si="36"/>
        <v>-8.5</v>
      </c>
    </row>
    <row r="429" spans="1:9" ht="15" customHeight="1">
      <c r="A429" s="53"/>
      <c r="B429" s="50"/>
      <c r="C429" s="5">
        <v>197</v>
      </c>
      <c r="D429" s="5">
        <v>202</v>
      </c>
      <c r="E429" s="2">
        <f t="shared" si="33"/>
        <v>-5</v>
      </c>
      <c r="F429" s="2">
        <f t="shared" si="34"/>
        <v>-1</v>
      </c>
      <c r="G429" s="2">
        <f t="shared" si="35"/>
        <v>5</v>
      </c>
      <c r="H429" s="2">
        <f t="shared" si="37"/>
        <v>42.5</v>
      </c>
      <c r="I429" s="2">
        <f t="shared" si="36"/>
        <v>-42.5</v>
      </c>
    </row>
    <row r="430" spans="1:9" ht="15" customHeight="1">
      <c r="A430" s="53"/>
      <c r="B430" s="50"/>
      <c r="C430" s="5">
        <v>203</v>
      </c>
      <c r="D430" s="5">
        <v>208</v>
      </c>
      <c r="E430" s="2">
        <f t="shared" si="33"/>
        <v>-5</v>
      </c>
      <c r="F430" s="2">
        <f t="shared" si="34"/>
        <v>-1</v>
      </c>
      <c r="G430" s="2">
        <f t="shared" si="35"/>
        <v>5</v>
      </c>
      <c r="H430" s="2">
        <f t="shared" si="37"/>
        <v>42.5</v>
      </c>
      <c r="I430" s="2">
        <f t="shared" si="36"/>
        <v>-42.5</v>
      </c>
    </row>
    <row r="431" spans="1:9" ht="15" customHeight="1">
      <c r="A431" s="53"/>
      <c r="B431" s="50"/>
      <c r="C431" s="5">
        <v>196</v>
      </c>
      <c r="D431" s="5">
        <v>199</v>
      </c>
      <c r="E431" s="2">
        <f t="shared" si="33"/>
        <v>-3</v>
      </c>
      <c r="F431" s="2">
        <f t="shared" si="34"/>
        <v>-1</v>
      </c>
      <c r="G431" s="2">
        <f t="shared" si="35"/>
        <v>3</v>
      </c>
      <c r="H431" s="2">
        <f t="shared" si="37"/>
        <v>19</v>
      </c>
      <c r="I431" s="2">
        <f t="shared" si="36"/>
        <v>-19</v>
      </c>
    </row>
    <row r="432" spans="1:9" ht="15" customHeight="1">
      <c r="A432" s="53"/>
      <c r="B432" s="50"/>
      <c r="C432" s="5">
        <v>200</v>
      </c>
      <c r="D432" s="5">
        <v>210</v>
      </c>
      <c r="E432" s="2">
        <f t="shared" si="33"/>
        <v>-10</v>
      </c>
      <c r="F432" s="2">
        <f t="shared" si="34"/>
        <v>-1</v>
      </c>
      <c r="G432" s="2">
        <f t="shared" si="35"/>
        <v>10</v>
      </c>
      <c r="H432" s="2">
        <f t="shared" si="37"/>
        <v>64.5</v>
      </c>
      <c r="I432" s="2">
        <f t="shared" si="36"/>
        <v>-64.5</v>
      </c>
    </row>
    <row r="433" spans="1:9" ht="15" customHeight="1">
      <c r="A433" s="53"/>
      <c r="B433" s="50"/>
      <c r="C433" s="5">
        <v>194</v>
      </c>
      <c r="D433" s="5">
        <v>198</v>
      </c>
      <c r="E433" s="2">
        <f t="shared" si="33"/>
        <v>-4</v>
      </c>
      <c r="F433" s="2">
        <f t="shared" si="34"/>
        <v>-1</v>
      </c>
      <c r="G433" s="2">
        <f t="shared" si="35"/>
        <v>4</v>
      </c>
      <c r="H433" s="2">
        <f t="shared" si="37"/>
        <v>32</v>
      </c>
      <c r="I433" s="2">
        <f t="shared" si="36"/>
        <v>-32</v>
      </c>
    </row>
    <row r="434" spans="1:9" ht="15" customHeight="1">
      <c r="A434" s="53"/>
      <c r="B434" s="50"/>
      <c r="C434" s="5">
        <v>197</v>
      </c>
      <c r="D434" s="5">
        <v>203</v>
      </c>
      <c r="E434" s="2">
        <f t="shared" si="33"/>
        <v>-6</v>
      </c>
      <c r="F434" s="2">
        <f t="shared" si="34"/>
        <v>-1</v>
      </c>
      <c r="G434" s="2">
        <f t="shared" si="35"/>
        <v>6</v>
      </c>
      <c r="H434" s="2">
        <f t="shared" si="37"/>
        <v>49.5</v>
      </c>
      <c r="I434" s="2">
        <f t="shared" si="36"/>
        <v>-49.5</v>
      </c>
    </row>
    <row r="435" spans="1:9" ht="15" customHeight="1">
      <c r="A435" s="53"/>
      <c r="B435" s="50"/>
      <c r="C435" s="5">
        <v>197</v>
      </c>
      <c r="D435" s="5">
        <v>207</v>
      </c>
      <c r="E435" s="2">
        <f t="shared" si="33"/>
        <v>-10</v>
      </c>
      <c r="F435" s="2">
        <f t="shared" si="34"/>
        <v>-1</v>
      </c>
      <c r="G435" s="2">
        <f t="shared" si="35"/>
        <v>10</v>
      </c>
      <c r="H435" s="2">
        <f t="shared" si="37"/>
        <v>64.5</v>
      </c>
      <c r="I435" s="2">
        <f t="shared" si="36"/>
        <v>-64.5</v>
      </c>
    </row>
    <row r="436" spans="1:9" ht="15" customHeight="1">
      <c r="A436" s="53"/>
      <c r="B436" s="50"/>
      <c r="C436" s="5">
        <v>198</v>
      </c>
      <c r="D436" s="5">
        <v>198</v>
      </c>
      <c r="E436" s="2">
        <f t="shared" si="33"/>
        <v>0</v>
      </c>
      <c r="F436" s="2" t="str">
        <f t="shared" si="34"/>
        <v>na</v>
      </c>
      <c r="G436" s="2" t="str">
        <f t="shared" si="35"/>
        <v>na</v>
      </c>
      <c r="H436" s="2" t="str">
        <f t="shared" si="37"/>
        <v>na</v>
      </c>
      <c r="I436" s="2" t="str">
        <f t="shared" si="36"/>
        <v>na</v>
      </c>
    </row>
    <row r="437" spans="1:9" ht="15" customHeight="1">
      <c r="A437" s="53"/>
      <c r="B437" s="50"/>
      <c r="C437" s="5">
        <v>197</v>
      </c>
      <c r="D437" s="5">
        <v>201</v>
      </c>
      <c r="E437" s="2">
        <f t="shared" si="33"/>
        <v>-4</v>
      </c>
      <c r="F437" s="2">
        <f t="shared" si="34"/>
        <v>-1</v>
      </c>
      <c r="G437" s="2">
        <f t="shared" si="35"/>
        <v>4</v>
      </c>
      <c r="H437" s="2">
        <f t="shared" si="37"/>
        <v>32</v>
      </c>
      <c r="I437" s="2">
        <f t="shared" si="36"/>
        <v>-32</v>
      </c>
    </row>
    <row r="438" spans="1:9" ht="15" customHeight="1">
      <c r="A438" s="53"/>
      <c r="B438" s="50"/>
      <c r="C438" s="5">
        <v>213</v>
      </c>
      <c r="D438" s="5">
        <v>199</v>
      </c>
      <c r="E438" s="2">
        <f t="shared" si="33"/>
        <v>14</v>
      </c>
      <c r="F438" s="2">
        <f t="shared" si="34"/>
        <v>1</v>
      </c>
      <c r="G438" s="2">
        <f t="shared" si="35"/>
        <v>14</v>
      </c>
      <c r="H438" s="2">
        <f t="shared" si="37"/>
        <v>78.5</v>
      </c>
      <c r="I438" s="2">
        <f t="shared" si="36"/>
        <v>78.5</v>
      </c>
    </row>
    <row r="439" spans="1:9" ht="15" customHeight="1">
      <c r="A439" s="53"/>
      <c r="B439" s="50"/>
      <c r="C439" s="5">
        <v>202</v>
      </c>
      <c r="D439" s="5">
        <v>208</v>
      </c>
      <c r="E439" s="2">
        <f t="shared" si="33"/>
        <v>-6</v>
      </c>
      <c r="F439" s="2">
        <f t="shared" si="34"/>
        <v>-1</v>
      </c>
      <c r="G439" s="2">
        <f t="shared" si="35"/>
        <v>6</v>
      </c>
      <c r="H439" s="2">
        <f t="shared" si="37"/>
        <v>49.5</v>
      </c>
      <c r="I439" s="2">
        <f t="shared" si="36"/>
        <v>-49.5</v>
      </c>
    </row>
    <row r="440" spans="1:9" ht="15" customHeight="1">
      <c r="A440" s="53"/>
      <c r="B440" s="50"/>
      <c r="C440" s="5">
        <v>201</v>
      </c>
      <c r="D440" s="5">
        <v>205</v>
      </c>
      <c r="E440" s="2">
        <f t="shared" si="33"/>
        <v>-4</v>
      </c>
      <c r="F440" s="2">
        <f t="shared" si="34"/>
        <v>-1</v>
      </c>
      <c r="G440" s="2">
        <f t="shared" si="35"/>
        <v>4</v>
      </c>
      <c r="H440" s="2">
        <f t="shared" si="37"/>
        <v>32</v>
      </c>
      <c r="I440" s="2">
        <f t="shared" si="36"/>
        <v>-32</v>
      </c>
    </row>
    <row r="441" spans="1:9" ht="15" customHeight="1">
      <c r="A441" s="53"/>
      <c r="B441" s="50"/>
      <c r="C441" s="5">
        <v>195</v>
      </c>
      <c r="D441" s="5">
        <v>200</v>
      </c>
      <c r="E441" s="2">
        <f t="shared" si="33"/>
        <v>-5</v>
      </c>
      <c r="F441" s="2">
        <f t="shared" si="34"/>
        <v>-1</v>
      </c>
      <c r="G441" s="2">
        <f t="shared" si="35"/>
        <v>5</v>
      </c>
      <c r="H441" s="2">
        <f t="shared" si="37"/>
        <v>42.5</v>
      </c>
      <c r="I441" s="2">
        <f t="shared" si="36"/>
        <v>-42.5</v>
      </c>
    </row>
    <row r="442" spans="1:9" ht="15" customHeight="1">
      <c r="A442" s="53"/>
      <c r="B442" s="50"/>
      <c r="C442" s="5">
        <v>198</v>
      </c>
      <c r="D442" s="5">
        <v>198</v>
      </c>
      <c r="E442" s="2">
        <f t="shared" si="33"/>
        <v>0</v>
      </c>
      <c r="F442" s="2" t="str">
        <f t="shared" si="34"/>
        <v>na</v>
      </c>
      <c r="G442" s="2" t="str">
        <f t="shared" si="35"/>
        <v>na</v>
      </c>
      <c r="H442" s="2" t="str">
        <f t="shared" si="37"/>
        <v>na</v>
      </c>
      <c r="I442" s="2" t="str">
        <f t="shared" si="36"/>
        <v>na</v>
      </c>
    </row>
    <row r="443" spans="1:9" ht="15" customHeight="1">
      <c r="A443" s="53"/>
      <c r="B443" s="50"/>
      <c r="C443" s="5">
        <v>199</v>
      </c>
      <c r="D443" s="5">
        <v>211</v>
      </c>
      <c r="E443" s="2">
        <f t="shared" si="33"/>
        <v>-12</v>
      </c>
      <c r="F443" s="2">
        <f t="shared" si="34"/>
        <v>-1</v>
      </c>
      <c r="G443" s="2">
        <f t="shared" si="35"/>
        <v>12</v>
      </c>
      <c r="H443" s="2">
        <f t="shared" si="37"/>
        <v>73</v>
      </c>
      <c r="I443" s="2">
        <f t="shared" si="36"/>
        <v>-73</v>
      </c>
    </row>
    <row r="444" spans="1:9" ht="15" customHeight="1">
      <c r="A444" s="53"/>
      <c r="B444" s="50"/>
      <c r="C444" s="5">
        <v>208</v>
      </c>
      <c r="D444" s="5">
        <v>211</v>
      </c>
      <c r="E444" s="2">
        <f t="shared" si="33"/>
        <v>-3</v>
      </c>
      <c r="F444" s="2">
        <f t="shared" si="34"/>
        <v>-1</v>
      </c>
      <c r="G444" s="2">
        <f t="shared" si="35"/>
        <v>3</v>
      </c>
      <c r="H444" s="2">
        <f t="shared" si="37"/>
        <v>19</v>
      </c>
      <c r="I444" s="2">
        <f t="shared" si="36"/>
        <v>-19</v>
      </c>
    </row>
    <row r="445" spans="1:9" ht="15" customHeight="1">
      <c r="A445" s="53"/>
      <c r="B445" s="50"/>
      <c r="C445" s="5">
        <v>195</v>
      </c>
      <c r="D445" s="5">
        <v>198</v>
      </c>
      <c r="E445" s="2">
        <f t="shared" si="33"/>
        <v>-3</v>
      </c>
      <c r="F445" s="2">
        <f t="shared" si="34"/>
        <v>-1</v>
      </c>
      <c r="G445" s="2">
        <f t="shared" si="35"/>
        <v>3</v>
      </c>
      <c r="H445" s="2">
        <f t="shared" si="37"/>
        <v>19</v>
      </c>
      <c r="I445" s="2">
        <f t="shared" si="36"/>
        <v>-19</v>
      </c>
    </row>
    <row r="446" spans="1:9" ht="15" customHeight="1">
      <c r="A446" s="53"/>
      <c r="B446" s="50"/>
      <c r="C446" s="5">
        <v>192</v>
      </c>
      <c r="D446" s="5">
        <v>202</v>
      </c>
      <c r="E446" s="2">
        <f t="shared" si="33"/>
        <v>-10</v>
      </c>
      <c r="F446" s="2">
        <f t="shared" si="34"/>
        <v>-1</v>
      </c>
      <c r="G446" s="2">
        <f t="shared" si="35"/>
        <v>10</v>
      </c>
      <c r="H446" s="2">
        <f t="shared" si="37"/>
        <v>64.5</v>
      </c>
      <c r="I446" s="2">
        <f t="shared" si="36"/>
        <v>-64.5</v>
      </c>
    </row>
    <row r="447" spans="1:9" ht="15" customHeight="1">
      <c r="A447" s="53"/>
      <c r="B447" s="50"/>
      <c r="C447" s="5">
        <v>198</v>
      </c>
      <c r="D447" s="5">
        <v>201</v>
      </c>
      <c r="E447" s="2">
        <f t="shared" si="33"/>
        <v>-3</v>
      </c>
      <c r="F447" s="2">
        <f t="shared" si="34"/>
        <v>-1</v>
      </c>
      <c r="G447" s="2">
        <f t="shared" si="35"/>
        <v>3</v>
      </c>
      <c r="H447" s="2">
        <f t="shared" si="37"/>
        <v>19</v>
      </c>
      <c r="I447" s="2">
        <f t="shared" si="36"/>
        <v>-19</v>
      </c>
    </row>
    <row r="448" spans="1:9" ht="15" customHeight="1">
      <c r="A448" s="53"/>
      <c r="B448" s="50"/>
      <c r="C448" s="5">
        <v>199</v>
      </c>
      <c r="D448" s="5">
        <v>199</v>
      </c>
      <c r="E448" s="2">
        <f t="shared" si="33"/>
        <v>0</v>
      </c>
      <c r="F448" s="2" t="str">
        <f t="shared" si="34"/>
        <v>na</v>
      </c>
      <c r="G448" s="2" t="str">
        <f t="shared" si="35"/>
        <v>na</v>
      </c>
      <c r="H448" s="2" t="str">
        <f t="shared" si="37"/>
        <v>na</v>
      </c>
      <c r="I448" s="2" t="str">
        <f t="shared" si="36"/>
        <v>na</v>
      </c>
    </row>
    <row r="449" spans="1:9" ht="15" customHeight="1">
      <c r="A449" s="53"/>
      <c r="B449" s="50"/>
      <c r="C449" s="5">
        <v>208</v>
      </c>
      <c r="D449" s="5">
        <v>211</v>
      </c>
      <c r="E449" s="2">
        <f t="shared" si="33"/>
        <v>-3</v>
      </c>
      <c r="F449" s="2">
        <f t="shared" si="34"/>
        <v>-1</v>
      </c>
      <c r="G449" s="2">
        <f t="shared" si="35"/>
        <v>3</v>
      </c>
      <c r="H449" s="2">
        <f t="shared" si="37"/>
        <v>19</v>
      </c>
      <c r="I449" s="2">
        <f t="shared" si="36"/>
        <v>-19</v>
      </c>
    </row>
    <row r="450" spans="1:9" ht="15" customHeight="1">
      <c r="A450" s="53"/>
      <c r="B450" s="50"/>
      <c r="C450" s="5">
        <v>198</v>
      </c>
      <c r="D450" s="5">
        <v>206</v>
      </c>
      <c r="E450" s="2">
        <f t="shared" si="33"/>
        <v>-8</v>
      </c>
      <c r="F450" s="2">
        <f t="shared" si="34"/>
        <v>-1</v>
      </c>
      <c r="G450" s="2">
        <f t="shared" si="35"/>
        <v>8</v>
      </c>
      <c r="H450" s="2">
        <f t="shared" si="37"/>
        <v>57</v>
      </c>
      <c r="I450" s="2">
        <f t="shared" si="36"/>
        <v>-57</v>
      </c>
    </row>
    <row r="451" spans="1:9" ht="15" customHeight="1">
      <c r="A451" s="54"/>
      <c r="B451" s="51"/>
      <c r="C451" s="5">
        <v>200</v>
      </c>
      <c r="D451" s="5">
        <v>203</v>
      </c>
      <c r="E451" s="2">
        <f t="shared" ref="E451" si="38">C451-D451</f>
        <v>-3</v>
      </c>
      <c r="F451" s="2">
        <f t="shared" ref="F451" si="39">IF(C451&gt;D451,1,IF(C451&lt;D451,-1,"na"))</f>
        <v>-1</v>
      </c>
      <c r="G451" s="2">
        <f t="shared" ref="G451" si="40">IF(ABS(E451)=0,"na",ABS(E451))</f>
        <v>3</v>
      </c>
      <c r="H451" s="2">
        <f t="shared" si="37"/>
        <v>19</v>
      </c>
      <c r="I451" s="2">
        <f t="shared" ref="I451" si="41">IF(F451="na","na",F451*H451)</f>
        <v>-19</v>
      </c>
    </row>
  </sheetData>
  <mergeCells count="69">
    <mergeCell ref="A362:A451"/>
    <mergeCell ref="B362:B391"/>
    <mergeCell ref="B392:B421"/>
    <mergeCell ref="B422:B451"/>
    <mergeCell ref="A182:A271"/>
    <mergeCell ref="B182:B211"/>
    <mergeCell ref="B212:B241"/>
    <mergeCell ref="B242:B271"/>
    <mergeCell ref="A272:A361"/>
    <mergeCell ref="B272:B301"/>
    <mergeCell ref="B302:B331"/>
    <mergeCell ref="B332:B361"/>
    <mergeCell ref="A2:A91"/>
    <mergeCell ref="B2:B31"/>
    <mergeCell ref="B32:B61"/>
    <mergeCell ref="B62:B91"/>
    <mergeCell ref="A92:A181"/>
    <mergeCell ref="B92:B121"/>
    <mergeCell ref="B122:B151"/>
    <mergeCell ref="B152:B181"/>
    <mergeCell ref="M62:X62"/>
    <mergeCell ref="M48:Q48"/>
    <mergeCell ref="M50:X50"/>
    <mergeCell ref="M54:Q54"/>
    <mergeCell ref="M55:Q55"/>
    <mergeCell ref="M56:Q56"/>
    <mergeCell ref="M57:Q57"/>
    <mergeCell ref="M58:Q58"/>
    <mergeCell ref="M59:Q59"/>
    <mergeCell ref="M60:Q60"/>
    <mergeCell ref="M61:Q61"/>
    <mergeCell ref="T49:X49"/>
    <mergeCell ref="M42:Q42"/>
    <mergeCell ref="M43:Q43"/>
    <mergeCell ref="M44:Q44"/>
    <mergeCell ref="M45:Q45"/>
    <mergeCell ref="M46:Q46"/>
    <mergeCell ref="M35:Q35"/>
    <mergeCell ref="M36:Q36"/>
    <mergeCell ref="M38:Q38"/>
    <mergeCell ref="M40:X40"/>
    <mergeCell ref="T39:X39"/>
    <mergeCell ref="M34:Q34"/>
    <mergeCell ref="M22:Q22"/>
    <mergeCell ref="M23:Q23"/>
    <mergeCell ref="M24:Q24"/>
    <mergeCell ref="M25:Q25"/>
    <mergeCell ref="M26:Q26"/>
    <mergeCell ref="M28:Q28"/>
    <mergeCell ref="M30:X30"/>
    <mergeCell ref="M32:Q32"/>
    <mergeCell ref="M33:Q33"/>
    <mergeCell ref="T29:X29"/>
    <mergeCell ref="M20:X20"/>
    <mergeCell ref="M8:Q8"/>
    <mergeCell ref="M10:X10"/>
    <mergeCell ref="M12:Q12"/>
    <mergeCell ref="M13:Q13"/>
    <mergeCell ref="M14:Q14"/>
    <mergeCell ref="M15:Q15"/>
    <mergeCell ref="M16:Q16"/>
    <mergeCell ref="M18:Q18"/>
    <mergeCell ref="T9:X9"/>
    <mergeCell ref="T19:X19"/>
    <mergeCell ref="M2:Q2"/>
    <mergeCell ref="M3:Q3"/>
    <mergeCell ref="M4:Q4"/>
    <mergeCell ref="M5:Q5"/>
    <mergeCell ref="M6:Q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1"/>
  <sheetViews>
    <sheetView topLeftCell="G27" workbookViewId="0">
      <selection activeCell="S53" sqref="S53"/>
    </sheetView>
  </sheetViews>
  <sheetFormatPr defaultRowHeight="14.4"/>
  <cols>
    <col min="1" max="2" width="9.33203125" style="2"/>
    <col min="3" max="3" width="15.44140625" customWidth="1"/>
    <col min="4" max="4" width="12.77734375" customWidth="1"/>
    <col min="5" max="9" width="15.44140625" style="2" customWidth="1"/>
    <col min="11" max="11" width="14.44140625" customWidth="1"/>
    <col min="12" max="12" width="11.44140625" style="2" customWidth="1"/>
    <col min="18" max="18" width="13.5546875" style="34" customWidth="1"/>
    <col min="19" max="19" width="12.33203125" style="34" customWidth="1"/>
  </cols>
  <sheetData>
    <row r="1" spans="1:24">
      <c r="A1" s="2" t="s">
        <v>0</v>
      </c>
      <c r="B1" s="2" t="s">
        <v>1</v>
      </c>
      <c r="C1" s="2" t="s">
        <v>30</v>
      </c>
      <c r="D1" s="2" t="s">
        <v>5</v>
      </c>
      <c r="E1" s="2" t="s">
        <v>31</v>
      </c>
      <c r="F1" s="2" t="s">
        <v>32</v>
      </c>
      <c r="G1" s="2" t="s">
        <v>33</v>
      </c>
      <c r="H1" s="2" t="s">
        <v>34</v>
      </c>
      <c r="I1" s="2" t="s">
        <v>35</v>
      </c>
    </row>
    <row r="2" spans="1:24" ht="15" customHeight="1">
      <c r="A2" s="56">
        <v>100</v>
      </c>
      <c r="B2" s="47" t="s">
        <v>11</v>
      </c>
      <c r="C2" s="3">
        <v>58</v>
      </c>
      <c r="D2" s="3">
        <v>58</v>
      </c>
      <c r="E2" s="2">
        <f>C2-D2</f>
        <v>0</v>
      </c>
      <c r="F2" s="2" t="str">
        <f>IF(C2&gt;D2,1,IF(C2&lt;D2,-1,"na"))</f>
        <v>na</v>
      </c>
      <c r="G2" s="2" t="str">
        <f>IF(ABS(E2)=0,"na",ABS(E2))</f>
        <v>na</v>
      </c>
      <c r="H2" s="2" t="str">
        <f>IF(G2="na","na",_xlfn.RANK.AVG(G2,$G$2:$G$91,1))</f>
        <v>na</v>
      </c>
      <c r="I2" s="2" t="str">
        <f>IF(F2="na","na",F2*H2)</f>
        <v>na</v>
      </c>
      <c r="K2" s="29" t="s">
        <v>59</v>
      </c>
      <c r="L2" s="7" t="s">
        <v>36</v>
      </c>
      <c r="M2" s="61" t="s">
        <v>37</v>
      </c>
      <c r="N2" s="61"/>
      <c r="O2" s="61"/>
      <c r="P2" s="61"/>
      <c r="Q2" s="61"/>
      <c r="R2" s="34">
        <f>SUMIF(I2:I91,"&gt;0",I2:I91)</f>
        <v>72.5</v>
      </c>
    </row>
    <row r="3" spans="1:24" ht="15" customHeight="1">
      <c r="A3" s="57"/>
      <c r="B3" s="48"/>
      <c r="C3" s="3">
        <v>58</v>
      </c>
      <c r="D3" s="3">
        <v>58</v>
      </c>
      <c r="E3" s="2">
        <f t="shared" ref="E3:E66" si="0">C3-D3</f>
        <v>0</v>
      </c>
      <c r="F3" s="2" t="str">
        <f t="shared" ref="F3:F66" si="1">IF(C3&gt;D3,1,IF(C3&lt;D3,-1,"na"))</f>
        <v>na</v>
      </c>
      <c r="G3" s="2" t="str">
        <f t="shared" ref="G3:G66" si="2">IF(ABS(E3)=0,"na",ABS(E3))</f>
        <v>na</v>
      </c>
      <c r="H3" s="2" t="str">
        <f t="shared" ref="H3:H66" si="3">IF(G3="na","na",_xlfn.RANK.AVG(G3,$G$2:$G$91,1))</f>
        <v>na</v>
      </c>
      <c r="I3" s="2" t="str">
        <f t="shared" ref="I3:I66" si="4">IF(F3="na","na",F3*H3)</f>
        <v>na</v>
      </c>
      <c r="K3" s="29" t="s">
        <v>54</v>
      </c>
      <c r="L3" s="2" t="s">
        <v>38</v>
      </c>
      <c r="M3" s="61" t="s">
        <v>39</v>
      </c>
      <c r="N3" s="61"/>
      <c r="O3" s="61"/>
      <c r="P3" s="61"/>
      <c r="Q3" s="61"/>
      <c r="R3" s="34">
        <f>SUMIF(I2:I91,"&lt;0",I2:I91)</f>
        <v>-455.5</v>
      </c>
    </row>
    <row r="4" spans="1:24" ht="15" customHeight="1">
      <c r="A4" s="57"/>
      <c r="B4" s="48"/>
      <c r="C4" s="3">
        <v>57</v>
      </c>
      <c r="D4" s="3">
        <v>58</v>
      </c>
      <c r="E4" s="2">
        <f t="shared" si="0"/>
        <v>-1</v>
      </c>
      <c r="F4" s="2">
        <f t="shared" si="1"/>
        <v>-1</v>
      </c>
      <c r="G4" s="2">
        <f t="shared" si="2"/>
        <v>1</v>
      </c>
      <c r="H4" s="2">
        <f t="shared" si="3"/>
        <v>14.5</v>
      </c>
      <c r="I4" s="2">
        <f t="shared" si="4"/>
        <v>-14.5</v>
      </c>
      <c r="K4" s="29" t="s">
        <v>56</v>
      </c>
      <c r="M4" s="61" t="s">
        <v>40</v>
      </c>
      <c r="N4" s="61"/>
      <c r="O4" s="61"/>
      <c r="P4" s="61"/>
      <c r="Q4" s="61"/>
      <c r="R4" s="34">
        <f>MIN(ABS(R2),ABS(R3))</f>
        <v>72.5</v>
      </c>
      <c r="S4" s="34">
        <f>IF(R4=R2,1,-1)</f>
        <v>1</v>
      </c>
    </row>
    <row r="5" spans="1:24" ht="15" customHeight="1">
      <c r="A5" s="57"/>
      <c r="B5" s="48"/>
      <c r="C5" s="3">
        <v>63</v>
      </c>
      <c r="D5" s="3">
        <v>62</v>
      </c>
      <c r="E5" s="2">
        <f t="shared" si="0"/>
        <v>1</v>
      </c>
      <c r="F5" s="2">
        <f t="shared" si="1"/>
        <v>1</v>
      </c>
      <c r="G5" s="2">
        <f t="shared" si="2"/>
        <v>1</v>
      </c>
      <c r="H5" s="2">
        <f t="shared" si="3"/>
        <v>14.5</v>
      </c>
      <c r="I5" s="2">
        <f t="shared" si="4"/>
        <v>14.5</v>
      </c>
      <c r="M5" s="61" t="s">
        <v>41</v>
      </c>
      <c r="N5" s="61"/>
      <c r="O5" s="61"/>
      <c r="P5" s="61"/>
      <c r="Q5" s="61"/>
      <c r="R5" s="34">
        <f>COUNTIF(F2:F91,"&lt;&gt;"&amp;"na")</f>
        <v>32</v>
      </c>
    </row>
    <row r="6" spans="1:24" ht="15" customHeight="1">
      <c r="A6" s="57"/>
      <c r="B6" s="48"/>
      <c r="C6" s="3">
        <v>55</v>
      </c>
      <c r="D6" s="3">
        <v>55</v>
      </c>
      <c r="E6" s="2">
        <f t="shared" si="0"/>
        <v>0</v>
      </c>
      <c r="F6" s="2" t="str">
        <f t="shared" si="1"/>
        <v>na</v>
      </c>
      <c r="G6" s="2" t="str">
        <f t="shared" si="2"/>
        <v>na</v>
      </c>
      <c r="H6" s="2" t="str">
        <f t="shared" si="3"/>
        <v>na</v>
      </c>
      <c r="I6" s="2" t="str">
        <f t="shared" si="4"/>
        <v>na</v>
      </c>
      <c r="K6" s="29" t="s">
        <v>60</v>
      </c>
      <c r="M6" s="61" t="s">
        <v>42</v>
      </c>
      <c r="N6" s="61"/>
      <c r="O6" s="61"/>
      <c r="P6" s="61"/>
      <c r="Q6" s="61"/>
      <c r="R6" s="34">
        <f>(R4-0.25*R5*(R5+1))/(SQRT((1/24)*R5*(R5+1)*(2*R5+1)))*S4*-1</f>
        <v>3.5808469717323907</v>
      </c>
    </row>
    <row r="7" spans="1:24" ht="15" customHeight="1">
      <c r="A7" s="57"/>
      <c r="B7" s="48"/>
      <c r="C7" s="3">
        <v>58</v>
      </c>
      <c r="D7" s="3">
        <v>59</v>
      </c>
      <c r="E7" s="2">
        <f t="shared" si="0"/>
        <v>-1</v>
      </c>
      <c r="F7" s="2">
        <f t="shared" si="1"/>
        <v>-1</v>
      </c>
      <c r="G7" s="2">
        <f t="shared" si="2"/>
        <v>1</v>
      </c>
      <c r="H7" s="2">
        <f t="shared" si="3"/>
        <v>14.5</v>
      </c>
      <c r="I7" s="2">
        <f t="shared" si="4"/>
        <v>-14.5</v>
      </c>
      <c r="K7" s="29" t="s">
        <v>54</v>
      </c>
      <c r="M7" s="8" t="s">
        <v>43</v>
      </c>
      <c r="N7" s="8"/>
      <c r="O7" s="8"/>
      <c r="P7" s="8"/>
      <c r="Q7" s="8"/>
      <c r="R7" s="34">
        <v>0.05</v>
      </c>
    </row>
    <row r="8" spans="1:24" ht="15" customHeight="1">
      <c r="A8" s="57"/>
      <c r="B8" s="48"/>
      <c r="C8" s="3">
        <v>55</v>
      </c>
      <c r="D8" s="3">
        <v>55</v>
      </c>
      <c r="E8" s="2">
        <f t="shared" si="0"/>
        <v>0</v>
      </c>
      <c r="F8" s="2" t="str">
        <f t="shared" si="1"/>
        <v>na</v>
      </c>
      <c r="G8" s="2" t="str">
        <f t="shared" si="2"/>
        <v>na</v>
      </c>
      <c r="H8" s="2" t="str">
        <f t="shared" si="3"/>
        <v>na</v>
      </c>
      <c r="I8" s="2" t="str">
        <f t="shared" si="4"/>
        <v>na</v>
      </c>
      <c r="K8" s="29" t="s">
        <v>55</v>
      </c>
      <c r="M8" s="61" t="s">
        <v>58</v>
      </c>
      <c r="N8" s="61"/>
      <c r="O8" s="61"/>
      <c r="P8" s="61"/>
      <c r="Q8" s="61"/>
      <c r="R8" s="39">
        <f>_xlfn.NORM.DIST(R6,0,1,TRUE)</f>
        <v>0.99982875889622957</v>
      </c>
      <c r="S8" s="39">
        <f>1-R8</f>
        <v>1.7124110377042534E-4</v>
      </c>
    </row>
    <row r="9" spans="1:24" ht="15" customHeight="1">
      <c r="A9" s="57"/>
      <c r="B9" s="48"/>
      <c r="C9" s="3">
        <v>61</v>
      </c>
      <c r="D9" s="3">
        <v>61</v>
      </c>
      <c r="E9" s="2">
        <f t="shared" si="0"/>
        <v>0</v>
      </c>
      <c r="F9" s="2" t="str">
        <f t="shared" si="1"/>
        <v>na</v>
      </c>
      <c r="G9" s="2" t="str">
        <f t="shared" si="2"/>
        <v>na</v>
      </c>
      <c r="H9" s="2" t="str">
        <f t="shared" si="3"/>
        <v>na</v>
      </c>
      <c r="I9" s="2" t="str">
        <f t="shared" si="4"/>
        <v>na</v>
      </c>
      <c r="M9" s="8" t="s">
        <v>44</v>
      </c>
      <c r="N9" s="8"/>
      <c r="O9" s="8"/>
      <c r="P9" s="8"/>
      <c r="Q9" s="8"/>
      <c r="R9" s="35" t="str">
        <f>IF(R8&lt;=R7,"t1:Reject H_0","t1:Accept H_0")</f>
        <v>t1:Accept H_0</v>
      </c>
      <c r="S9" s="36" t="str">
        <f>IF(S8&lt;=R7,"t2:Reject H_0","t2:Accept H_0")</f>
        <v>t2:Reject H_0</v>
      </c>
      <c r="T9" s="59"/>
      <c r="U9" s="59"/>
      <c r="V9" s="59"/>
      <c r="W9" s="59"/>
      <c r="X9" s="59"/>
    </row>
    <row r="10" spans="1:24" ht="16.5" customHeight="1">
      <c r="A10" s="57"/>
      <c r="B10" s="48"/>
      <c r="C10" s="3">
        <v>64</v>
      </c>
      <c r="D10" s="3">
        <v>64</v>
      </c>
      <c r="E10" s="2">
        <f t="shared" si="0"/>
        <v>0</v>
      </c>
      <c r="F10" s="2" t="str">
        <f t="shared" si="1"/>
        <v>na</v>
      </c>
      <c r="G10" s="2" t="str">
        <f t="shared" si="2"/>
        <v>na</v>
      </c>
      <c r="H10" s="2" t="str">
        <f t="shared" si="3"/>
        <v>na</v>
      </c>
      <c r="I10" s="2" t="str">
        <f t="shared" si="4"/>
        <v>na</v>
      </c>
      <c r="K10" s="9"/>
      <c r="M10" s="60" t="s">
        <v>63</v>
      </c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</row>
    <row r="11" spans="1:24" ht="16.5" customHeight="1">
      <c r="A11" s="57"/>
      <c r="B11" s="48"/>
      <c r="C11" s="3">
        <v>63</v>
      </c>
      <c r="D11" s="3">
        <v>63</v>
      </c>
      <c r="E11" s="2">
        <f t="shared" si="0"/>
        <v>0</v>
      </c>
      <c r="F11" s="2" t="str">
        <f t="shared" si="1"/>
        <v>na</v>
      </c>
      <c r="G11" s="2" t="str">
        <f t="shared" si="2"/>
        <v>na</v>
      </c>
      <c r="H11" s="2" t="str">
        <f t="shared" si="3"/>
        <v>na</v>
      </c>
      <c r="I11" s="2" t="str">
        <f t="shared" si="4"/>
        <v>na</v>
      </c>
      <c r="K11" s="9"/>
    </row>
    <row r="12" spans="1:24" ht="16.5" customHeight="1">
      <c r="A12" s="57"/>
      <c r="B12" s="48"/>
      <c r="C12" s="3">
        <v>60</v>
      </c>
      <c r="D12" s="3">
        <v>60</v>
      </c>
      <c r="E12" s="2">
        <f t="shared" si="0"/>
        <v>0</v>
      </c>
      <c r="F12" s="2" t="str">
        <f t="shared" si="1"/>
        <v>na</v>
      </c>
      <c r="G12" s="2" t="str">
        <f t="shared" si="2"/>
        <v>na</v>
      </c>
      <c r="H12" s="2" t="str">
        <f t="shared" si="3"/>
        <v>na</v>
      </c>
      <c r="I12" s="2" t="str">
        <f t="shared" si="4"/>
        <v>na</v>
      </c>
      <c r="K12" s="9"/>
      <c r="L12" s="7" t="s">
        <v>45</v>
      </c>
      <c r="M12" s="61" t="s">
        <v>37</v>
      </c>
      <c r="N12" s="61"/>
      <c r="O12" s="61"/>
      <c r="P12" s="61"/>
      <c r="Q12" s="61"/>
      <c r="R12" s="34">
        <f>SUMIF(I92:I181,"&gt;0",I92:I181)</f>
        <v>424.5</v>
      </c>
    </row>
    <row r="13" spans="1:24" ht="16.5" customHeight="1">
      <c r="A13" s="57"/>
      <c r="B13" s="48"/>
      <c r="C13" s="3">
        <v>63</v>
      </c>
      <c r="D13" s="3">
        <v>63</v>
      </c>
      <c r="E13" s="2">
        <f t="shared" si="0"/>
        <v>0</v>
      </c>
      <c r="F13" s="2" t="str">
        <f t="shared" si="1"/>
        <v>na</v>
      </c>
      <c r="G13" s="2" t="str">
        <f t="shared" si="2"/>
        <v>na</v>
      </c>
      <c r="H13" s="2" t="str">
        <f t="shared" si="3"/>
        <v>na</v>
      </c>
      <c r="I13" s="2" t="str">
        <f t="shared" si="4"/>
        <v>na</v>
      </c>
      <c r="K13" s="9"/>
      <c r="L13" s="2" t="s">
        <v>46</v>
      </c>
      <c r="M13" s="61" t="s">
        <v>39</v>
      </c>
      <c r="N13" s="61"/>
      <c r="O13" s="61"/>
      <c r="P13" s="61"/>
      <c r="Q13" s="61"/>
      <c r="R13" s="34">
        <f>SUMIF(I92:I181,"&lt;0",I92:I181)</f>
        <v>-1286.5</v>
      </c>
    </row>
    <row r="14" spans="1:24" ht="16.5" customHeight="1">
      <c r="A14" s="57"/>
      <c r="B14" s="48"/>
      <c r="C14" s="3">
        <v>60</v>
      </c>
      <c r="D14" s="3">
        <v>60</v>
      </c>
      <c r="E14" s="2">
        <f t="shared" si="0"/>
        <v>0</v>
      </c>
      <c r="F14" s="2" t="str">
        <f t="shared" si="1"/>
        <v>na</v>
      </c>
      <c r="G14" s="2" t="str">
        <f t="shared" si="2"/>
        <v>na</v>
      </c>
      <c r="H14" s="2" t="str">
        <f t="shared" si="3"/>
        <v>na</v>
      </c>
      <c r="I14" s="2" t="str">
        <f t="shared" si="4"/>
        <v>na</v>
      </c>
      <c r="K14" s="9"/>
      <c r="M14" s="61" t="s">
        <v>40</v>
      </c>
      <c r="N14" s="61"/>
      <c r="O14" s="61"/>
      <c r="P14" s="61"/>
      <c r="Q14" s="61"/>
      <c r="R14" s="34">
        <f>MIN(ABS(R12),ABS(R13))</f>
        <v>424.5</v>
      </c>
      <c r="S14" s="34">
        <f>IF(R14=R12,1,-1)</f>
        <v>1</v>
      </c>
    </row>
    <row r="15" spans="1:24" ht="15" customHeight="1">
      <c r="A15" s="57"/>
      <c r="B15" s="48"/>
      <c r="C15" s="3">
        <v>58</v>
      </c>
      <c r="D15" s="3">
        <v>58</v>
      </c>
      <c r="E15" s="2">
        <f t="shared" si="0"/>
        <v>0</v>
      </c>
      <c r="F15" s="2" t="str">
        <f t="shared" si="1"/>
        <v>na</v>
      </c>
      <c r="G15" s="2" t="str">
        <f t="shared" si="2"/>
        <v>na</v>
      </c>
      <c r="H15" s="2" t="str">
        <f t="shared" si="3"/>
        <v>na</v>
      </c>
      <c r="I15" s="2" t="str">
        <f t="shared" si="4"/>
        <v>na</v>
      </c>
      <c r="M15" s="61" t="s">
        <v>41</v>
      </c>
      <c r="N15" s="61"/>
      <c r="O15" s="61"/>
      <c r="P15" s="61"/>
      <c r="Q15" s="61"/>
      <c r="R15" s="34">
        <f>COUNTIF(F92:F181,"&lt;&gt;"&amp;"na")</f>
        <v>58</v>
      </c>
    </row>
    <row r="16" spans="1:24" ht="15" customHeight="1">
      <c r="A16" s="57"/>
      <c r="B16" s="48"/>
      <c r="C16" s="3">
        <v>62</v>
      </c>
      <c r="D16" s="3">
        <v>62</v>
      </c>
      <c r="E16" s="2">
        <f t="shared" si="0"/>
        <v>0</v>
      </c>
      <c r="F16" s="2" t="str">
        <f t="shared" si="1"/>
        <v>na</v>
      </c>
      <c r="G16" s="2" t="str">
        <f t="shared" si="2"/>
        <v>na</v>
      </c>
      <c r="H16" s="2" t="str">
        <f t="shared" si="3"/>
        <v>na</v>
      </c>
      <c r="I16" s="2" t="str">
        <f t="shared" si="4"/>
        <v>na</v>
      </c>
      <c r="M16" s="61" t="s">
        <v>42</v>
      </c>
      <c r="N16" s="61"/>
      <c r="O16" s="61"/>
      <c r="P16" s="61"/>
      <c r="Q16" s="61"/>
      <c r="R16" s="34">
        <f>(R14-0.25*R15*(R15+1))/(SQRT((1/24)*R15*(R15+1)*(2*R15+1)))*S14*-1</f>
        <v>3.3369519838638162</v>
      </c>
    </row>
    <row r="17" spans="1:24" ht="15" customHeight="1">
      <c r="A17" s="57"/>
      <c r="B17" s="48"/>
      <c r="C17" s="3">
        <v>57</v>
      </c>
      <c r="D17" s="3">
        <v>58</v>
      </c>
      <c r="E17" s="2">
        <f t="shared" si="0"/>
        <v>-1</v>
      </c>
      <c r="F17" s="2">
        <f t="shared" si="1"/>
        <v>-1</v>
      </c>
      <c r="G17" s="2">
        <f t="shared" si="2"/>
        <v>1</v>
      </c>
      <c r="H17" s="2">
        <f t="shared" si="3"/>
        <v>14.5</v>
      </c>
      <c r="I17" s="2">
        <f t="shared" si="4"/>
        <v>-14.5</v>
      </c>
      <c r="M17" s="8" t="s">
        <v>43</v>
      </c>
      <c r="N17" s="8"/>
      <c r="O17" s="8"/>
      <c r="P17" s="8"/>
      <c r="Q17" s="8"/>
      <c r="R17" s="34">
        <v>0.05</v>
      </c>
    </row>
    <row r="18" spans="1:24" ht="15" customHeight="1">
      <c r="A18" s="57"/>
      <c r="B18" s="48"/>
      <c r="C18" s="3">
        <v>60</v>
      </c>
      <c r="D18" s="3">
        <v>60</v>
      </c>
      <c r="E18" s="2">
        <f t="shared" si="0"/>
        <v>0</v>
      </c>
      <c r="F18" s="2" t="str">
        <f t="shared" si="1"/>
        <v>na</v>
      </c>
      <c r="G18" s="2" t="str">
        <f t="shared" si="2"/>
        <v>na</v>
      </c>
      <c r="H18" s="2" t="str">
        <f t="shared" si="3"/>
        <v>na</v>
      </c>
      <c r="I18" s="2" t="str">
        <f t="shared" si="4"/>
        <v>na</v>
      </c>
      <c r="M18" s="61" t="s">
        <v>58</v>
      </c>
      <c r="N18" s="61"/>
      <c r="O18" s="61"/>
      <c r="P18" s="61"/>
      <c r="Q18" s="61"/>
      <c r="R18" s="39">
        <f>_xlfn.NORM.DIST(R16,0,1,TRUE)</f>
        <v>0.99957648709907609</v>
      </c>
      <c r="S18" s="39">
        <f>1-R18</f>
        <v>4.2351290092390581E-4</v>
      </c>
    </row>
    <row r="19" spans="1:24" ht="15" customHeight="1">
      <c r="A19" s="57"/>
      <c r="B19" s="48"/>
      <c r="C19" s="3">
        <v>51</v>
      </c>
      <c r="D19" s="3">
        <v>52</v>
      </c>
      <c r="E19" s="2">
        <f t="shared" si="0"/>
        <v>-1</v>
      </c>
      <c r="F19" s="2">
        <f t="shared" si="1"/>
        <v>-1</v>
      </c>
      <c r="G19" s="2">
        <f t="shared" si="2"/>
        <v>1</v>
      </c>
      <c r="H19" s="2">
        <f t="shared" si="3"/>
        <v>14.5</v>
      </c>
      <c r="I19" s="2">
        <f t="shared" si="4"/>
        <v>-14.5</v>
      </c>
      <c r="M19" s="8" t="s">
        <v>44</v>
      </c>
      <c r="N19" s="8"/>
      <c r="O19" s="8"/>
      <c r="P19" s="8"/>
      <c r="Q19" s="8"/>
      <c r="R19" s="35" t="str">
        <f>IF(R18&lt;=R17,"t1:Reject H_0","t1:Accept H_0")</f>
        <v>t1:Accept H_0</v>
      </c>
      <c r="S19" s="36" t="str">
        <f>IF(S18&lt;=R17,"t2:Reject H_0","t2:Accept H_0")</f>
        <v>t2:Reject H_0</v>
      </c>
      <c r="T19" s="59"/>
      <c r="U19" s="59"/>
      <c r="V19" s="59"/>
      <c r="W19" s="59"/>
      <c r="X19" s="59"/>
    </row>
    <row r="20" spans="1:24" ht="15" customHeight="1">
      <c r="A20" s="57"/>
      <c r="B20" s="48"/>
      <c r="C20" s="3">
        <v>60</v>
      </c>
      <c r="D20" s="3">
        <v>59</v>
      </c>
      <c r="E20" s="2">
        <f t="shared" si="0"/>
        <v>1</v>
      </c>
      <c r="F20" s="2">
        <f t="shared" si="1"/>
        <v>1</v>
      </c>
      <c r="G20" s="2">
        <f t="shared" si="2"/>
        <v>1</v>
      </c>
      <c r="H20" s="2">
        <f t="shared" si="3"/>
        <v>14.5</v>
      </c>
      <c r="I20" s="2">
        <f t="shared" si="4"/>
        <v>14.5</v>
      </c>
      <c r="M20" s="60" t="s">
        <v>63</v>
      </c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spans="1:24" ht="15" customHeight="1">
      <c r="A21" s="57"/>
      <c r="B21" s="48"/>
      <c r="C21" s="3">
        <v>61</v>
      </c>
      <c r="D21" s="3">
        <v>61</v>
      </c>
      <c r="E21" s="2">
        <f t="shared" si="0"/>
        <v>0</v>
      </c>
      <c r="F21" s="2" t="str">
        <f t="shared" si="1"/>
        <v>na</v>
      </c>
      <c r="G21" s="2" t="str">
        <f t="shared" si="2"/>
        <v>na</v>
      </c>
      <c r="H21" s="2" t="str">
        <f t="shared" si="3"/>
        <v>na</v>
      </c>
      <c r="I21" s="2" t="str">
        <f t="shared" si="4"/>
        <v>na</v>
      </c>
    </row>
    <row r="22" spans="1:24" ht="15" customHeight="1">
      <c r="A22" s="57"/>
      <c r="B22" s="48"/>
      <c r="C22" s="3">
        <v>59</v>
      </c>
      <c r="D22" s="3">
        <v>59</v>
      </c>
      <c r="E22" s="2">
        <f t="shared" si="0"/>
        <v>0</v>
      </c>
      <c r="F22" s="2" t="str">
        <f t="shared" si="1"/>
        <v>na</v>
      </c>
      <c r="G22" s="2" t="str">
        <f t="shared" si="2"/>
        <v>na</v>
      </c>
      <c r="H22" s="2" t="str">
        <f t="shared" si="3"/>
        <v>na</v>
      </c>
      <c r="I22" s="2" t="str">
        <f t="shared" si="4"/>
        <v>na</v>
      </c>
      <c r="L22" s="7" t="s">
        <v>47</v>
      </c>
      <c r="M22" s="61" t="s">
        <v>37</v>
      </c>
      <c r="N22" s="61"/>
      <c r="O22" s="61"/>
      <c r="P22" s="61"/>
      <c r="Q22" s="61"/>
      <c r="R22" s="34">
        <f>SUMIF(I182:I271,"&gt;0",I182:I271)</f>
        <v>643.5</v>
      </c>
    </row>
    <row r="23" spans="1:24" ht="15" customHeight="1">
      <c r="A23" s="57"/>
      <c r="B23" s="48"/>
      <c r="C23" s="3">
        <v>60</v>
      </c>
      <c r="D23" s="3">
        <v>60</v>
      </c>
      <c r="E23" s="2">
        <f t="shared" si="0"/>
        <v>0</v>
      </c>
      <c r="F23" s="2" t="str">
        <f t="shared" si="1"/>
        <v>na</v>
      </c>
      <c r="G23" s="2" t="str">
        <f t="shared" si="2"/>
        <v>na</v>
      </c>
      <c r="H23" s="2" t="str">
        <f t="shared" si="3"/>
        <v>na</v>
      </c>
      <c r="I23" s="2" t="str">
        <f t="shared" si="4"/>
        <v>na</v>
      </c>
      <c r="L23" s="2" t="s">
        <v>48</v>
      </c>
      <c r="M23" s="61" t="s">
        <v>39</v>
      </c>
      <c r="N23" s="61"/>
      <c r="O23" s="61"/>
      <c r="P23" s="61"/>
      <c r="Q23" s="61"/>
      <c r="R23" s="34">
        <f>SUMIF(I182:I271,"&lt;0",I182:I271)</f>
        <v>-1634.5</v>
      </c>
    </row>
    <row r="24" spans="1:24" ht="15" customHeight="1">
      <c r="A24" s="57"/>
      <c r="B24" s="48"/>
      <c r="C24" s="3">
        <v>61</v>
      </c>
      <c r="D24" s="3">
        <v>61</v>
      </c>
      <c r="E24" s="2">
        <f t="shared" si="0"/>
        <v>0</v>
      </c>
      <c r="F24" s="2" t="str">
        <f t="shared" si="1"/>
        <v>na</v>
      </c>
      <c r="G24" s="2" t="str">
        <f t="shared" si="2"/>
        <v>na</v>
      </c>
      <c r="H24" s="2" t="str">
        <f t="shared" si="3"/>
        <v>na</v>
      </c>
      <c r="I24" s="2" t="str">
        <f t="shared" si="4"/>
        <v>na</v>
      </c>
      <c r="M24" s="61" t="s">
        <v>40</v>
      </c>
      <c r="N24" s="61"/>
      <c r="O24" s="61"/>
      <c r="P24" s="61"/>
      <c r="Q24" s="61"/>
      <c r="R24" s="34">
        <f>MIN(ABS(R22),ABS(R23))</f>
        <v>643.5</v>
      </c>
      <c r="S24" s="34">
        <f>IF(R24=R22,1,-1)</f>
        <v>1</v>
      </c>
    </row>
    <row r="25" spans="1:24" ht="15" customHeight="1">
      <c r="A25" s="57"/>
      <c r="B25" s="48"/>
      <c r="C25" s="3">
        <v>55</v>
      </c>
      <c r="D25" s="3">
        <v>55</v>
      </c>
      <c r="E25" s="2">
        <f t="shared" si="0"/>
        <v>0</v>
      </c>
      <c r="F25" s="2" t="str">
        <f t="shared" si="1"/>
        <v>na</v>
      </c>
      <c r="G25" s="2" t="str">
        <f t="shared" si="2"/>
        <v>na</v>
      </c>
      <c r="H25" s="2" t="str">
        <f t="shared" si="3"/>
        <v>na</v>
      </c>
      <c r="I25" s="2" t="str">
        <f t="shared" si="4"/>
        <v>na</v>
      </c>
      <c r="M25" s="61" t="s">
        <v>41</v>
      </c>
      <c r="N25" s="61"/>
      <c r="O25" s="61"/>
      <c r="P25" s="61"/>
      <c r="Q25" s="61"/>
      <c r="R25" s="34">
        <f>COUNTIF(F182:F271,"&lt;&gt;"&amp;"na")</f>
        <v>67</v>
      </c>
    </row>
    <row r="26" spans="1:24" ht="15" customHeight="1">
      <c r="A26" s="57"/>
      <c r="B26" s="48"/>
      <c r="C26" s="3">
        <v>57</v>
      </c>
      <c r="D26" s="3">
        <v>57</v>
      </c>
      <c r="E26" s="2">
        <f t="shared" si="0"/>
        <v>0</v>
      </c>
      <c r="F26" s="2" t="str">
        <f t="shared" si="1"/>
        <v>na</v>
      </c>
      <c r="G26" s="2" t="str">
        <f t="shared" si="2"/>
        <v>na</v>
      </c>
      <c r="H26" s="2" t="str">
        <f t="shared" si="3"/>
        <v>na</v>
      </c>
      <c r="I26" s="2" t="str">
        <f t="shared" si="4"/>
        <v>na</v>
      </c>
      <c r="M26" s="61" t="s">
        <v>42</v>
      </c>
      <c r="N26" s="61"/>
      <c r="O26" s="61"/>
      <c r="P26" s="61"/>
      <c r="Q26" s="61"/>
      <c r="R26" s="34">
        <f>(R24-0.25*R25*(R25+1))/(SQRT((1/24)*R25*(R25+1)*(2*R25+1)))*S24*-1</f>
        <v>3.0952129783156357</v>
      </c>
    </row>
    <row r="27" spans="1:24" ht="15" customHeight="1">
      <c r="A27" s="57"/>
      <c r="B27" s="48"/>
      <c r="C27" s="3">
        <v>62</v>
      </c>
      <c r="D27" s="3">
        <v>62</v>
      </c>
      <c r="E27" s="2">
        <f t="shared" si="0"/>
        <v>0</v>
      </c>
      <c r="F27" s="2" t="str">
        <f t="shared" si="1"/>
        <v>na</v>
      </c>
      <c r="G27" s="2" t="str">
        <f t="shared" si="2"/>
        <v>na</v>
      </c>
      <c r="H27" s="2" t="str">
        <f t="shared" si="3"/>
        <v>na</v>
      </c>
      <c r="I27" s="2" t="str">
        <f t="shared" si="4"/>
        <v>na</v>
      </c>
      <c r="M27" s="8" t="s">
        <v>43</v>
      </c>
      <c r="N27" s="8"/>
      <c r="O27" s="8"/>
      <c r="P27" s="8"/>
      <c r="Q27" s="8"/>
      <c r="R27" s="34">
        <v>0.05</v>
      </c>
    </row>
    <row r="28" spans="1:24" ht="15" customHeight="1">
      <c r="A28" s="57"/>
      <c r="B28" s="48"/>
      <c r="C28" s="3">
        <v>58</v>
      </c>
      <c r="D28" s="3">
        <v>58</v>
      </c>
      <c r="E28" s="2">
        <f t="shared" si="0"/>
        <v>0</v>
      </c>
      <c r="F28" s="2" t="str">
        <f t="shared" si="1"/>
        <v>na</v>
      </c>
      <c r="G28" s="2" t="str">
        <f t="shared" si="2"/>
        <v>na</v>
      </c>
      <c r="H28" s="2" t="str">
        <f t="shared" si="3"/>
        <v>na</v>
      </c>
      <c r="I28" s="2" t="str">
        <f t="shared" si="4"/>
        <v>na</v>
      </c>
      <c r="M28" s="61" t="s">
        <v>58</v>
      </c>
      <c r="N28" s="61"/>
      <c r="O28" s="61"/>
      <c r="P28" s="61"/>
      <c r="Q28" s="61"/>
      <c r="R28" s="39">
        <f>_xlfn.NORM.DIST(R26,0,1,TRUE)</f>
        <v>0.99901664190278916</v>
      </c>
      <c r="S28" s="39">
        <f>1-R28</f>
        <v>9.8335809721084022E-4</v>
      </c>
    </row>
    <row r="29" spans="1:24" ht="15" customHeight="1">
      <c r="A29" s="57"/>
      <c r="B29" s="48"/>
      <c r="C29" s="3">
        <v>63</v>
      </c>
      <c r="D29" s="3">
        <v>63</v>
      </c>
      <c r="E29" s="2">
        <f t="shared" si="0"/>
        <v>0</v>
      </c>
      <c r="F29" s="2" t="str">
        <f t="shared" si="1"/>
        <v>na</v>
      </c>
      <c r="G29" s="2" t="str">
        <f t="shared" si="2"/>
        <v>na</v>
      </c>
      <c r="H29" s="2" t="str">
        <f t="shared" si="3"/>
        <v>na</v>
      </c>
      <c r="I29" s="2" t="str">
        <f t="shared" si="4"/>
        <v>na</v>
      </c>
      <c r="M29" s="8" t="s">
        <v>44</v>
      </c>
      <c r="N29" s="8"/>
      <c r="O29" s="8"/>
      <c r="P29" s="8"/>
      <c r="Q29" s="8"/>
      <c r="R29" s="35" t="str">
        <f>IF(R28&lt;=R27,"t1:Reject H_0","t1:Accept H_0")</f>
        <v>t1:Accept H_0</v>
      </c>
      <c r="S29" s="36" t="str">
        <f>IF(S28&lt;=R27,"t2:Reject H_0","t2:Accept H_0")</f>
        <v>t2:Reject H_0</v>
      </c>
      <c r="T29" s="59"/>
      <c r="U29" s="59"/>
      <c r="V29" s="59"/>
      <c r="W29" s="59"/>
      <c r="X29" s="59"/>
    </row>
    <row r="30" spans="1:24" ht="15" customHeight="1">
      <c r="A30" s="57"/>
      <c r="B30" s="48"/>
      <c r="C30" s="3">
        <v>61</v>
      </c>
      <c r="D30" s="3">
        <v>61</v>
      </c>
      <c r="E30" s="2">
        <f t="shared" si="0"/>
        <v>0</v>
      </c>
      <c r="F30" s="2" t="str">
        <f t="shared" si="1"/>
        <v>na</v>
      </c>
      <c r="G30" s="2" t="str">
        <f t="shared" si="2"/>
        <v>na</v>
      </c>
      <c r="H30" s="2" t="str">
        <f t="shared" si="3"/>
        <v>na</v>
      </c>
      <c r="I30" s="2" t="str">
        <f t="shared" si="4"/>
        <v>na</v>
      </c>
      <c r="M30" s="60" t="s">
        <v>63</v>
      </c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</row>
    <row r="31" spans="1:24" ht="15" customHeight="1">
      <c r="A31" s="57"/>
      <c r="B31" s="48"/>
      <c r="C31" s="3">
        <v>58</v>
      </c>
      <c r="D31" s="3">
        <v>57</v>
      </c>
      <c r="E31" s="2">
        <f t="shared" si="0"/>
        <v>1</v>
      </c>
      <c r="F31" s="2">
        <f t="shared" si="1"/>
        <v>1</v>
      </c>
      <c r="G31" s="2">
        <f t="shared" si="2"/>
        <v>1</v>
      </c>
      <c r="H31" s="2">
        <f t="shared" si="3"/>
        <v>14.5</v>
      </c>
      <c r="I31" s="2">
        <f t="shared" si="4"/>
        <v>14.5</v>
      </c>
    </row>
    <row r="32" spans="1:24" ht="15" customHeight="1">
      <c r="A32" s="57"/>
      <c r="B32" s="49" t="s">
        <v>13</v>
      </c>
      <c r="C32" s="6">
        <v>53</v>
      </c>
      <c r="D32" s="6">
        <v>54</v>
      </c>
      <c r="E32" s="2">
        <f t="shared" si="0"/>
        <v>-1</v>
      </c>
      <c r="F32" s="2">
        <f t="shared" si="1"/>
        <v>-1</v>
      </c>
      <c r="G32" s="2">
        <f t="shared" si="2"/>
        <v>1</v>
      </c>
      <c r="H32" s="2">
        <f t="shared" si="3"/>
        <v>14.5</v>
      </c>
      <c r="I32" s="2">
        <f t="shared" si="4"/>
        <v>-14.5</v>
      </c>
      <c r="L32" s="7" t="s">
        <v>49</v>
      </c>
      <c r="M32" s="61" t="s">
        <v>37</v>
      </c>
      <c r="N32" s="61"/>
      <c r="O32" s="61"/>
      <c r="P32" s="61"/>
      <c r="Q32" s="61"/>
      <c r="R32" s="34">
        <f>SUMIF(I272:I361,"&gt;0",I272:I361)</f>
        <v>1247</v>
      </c>
    </row>
    <row r="33" spans="1:24" ht="15" customHeight="1">
      <c r="A33" s="57"/>
      <c r="B33" s="49"/>
      <c r="C33" s="6">
        <v>55</v>
      </c>
      <c r="D33" s="6">
        <v>55</v>
      </c>
      <c r="E33" s="2">
        <f t="shared" si="0"/>
        <v>0</v>
      </c>
      <c r="F33" s="2" t="str">
        <f t="shared" si="1"/>
        <v>na</v>
      </c>
      <c r="G33" s="2" t="str">
        <f t="shared" si="2"/>
        <v>na</v>
      </c>
      <c r="H33" s="2" t="str">
        <f t="shared" si="3"/>
        <v>na</v>
      </c>
      <c r="I33" s="2" t="str">
        <f t="shared" si="4"/>
        <v>na</v>
      </c>
      <c r="L33" s="2" t="s">
        <v>50</v>
      </c>
      <c r="M33" s="61" t="s">
        <v>39</v>
      </c>
      <c r="N33" s="61"/>
      <c r="O33" s="61"/>
      <c r="P33" s="61"/>
      <c r="Q33" s="61"/>
      <c r="R33" s="34">
        <f>SUMIF(I272:I361,"&lt;0",I272:I361)</f>
        <v>-2323</v>
      </c>
    </row>
    <row r="34" spans="1:24" ht="15" customHeight="1">
      <c r="A34" s="57"/>
      <c r="B34" s="49"/>
      <c r="C34" s="6">
        <v>56</v>
      </c>
      <c r="D34" s="6">
        <v>56</v>
      </c>
      <c r="E34" s="2">
        <f t="shared" si="0"/>
        <v>0</v>
      </c>
      <c r="F34" s="2" t="str">
        <f t="shared" si="1"/>
        <v>na</v>
      </c>
      <c r="G34" s="2" t="str">
        <f t="shared" si="2"/>
        <v>na</v>
      </c>
      <c r="H34" s="2" t="str">
        <f t="shared" si="3"/>
        <v>na</v>
      </c>
      <c r="I34" s="2" t="str">
        <f t="shared" si="4"/>
        <v>na</v>
      </c>
      <c r="M34" s="61" t="s">
        <v>40</v>
      </c>
      <c r="N34" s="61"/>
      <c r="O34" s="61"/>
      <c r="P34" s="61"/>
      <c r="Q34" s="61"/>
      <c r="R34" s="34">
        <f>MIN(ABS(R32),ABS(R33))</f>
        <v>1247</v>
      </c>
      <c r="S34" s="34">
        <f>IF(R34=R32,1,-1)</f>
        <v>1</v>
      </c>
    </row>
    <row r="35" spans="1:24" ht="15" customHeight="1">
      <c r="A35" s="57"/>
      <c r="B35" s="49"/>
      <c r="C35" s="6">
        <v>56</v>
      </c>
      <c r="D35" s="6">
        <v>56</v>
      </c>
      <c r="E35" s="2">
        <f t="shared" si="0"/>
        <v>0</v>
      </c>
      <c r="F35" s="2" t="str">
        <f t="shared" si="1"/>
        <v>na</v>
      </c>
      <c r="G35" s="2" t="str">
        <f t="shared" si="2"/>
        <v>na</v>
      </c>
      <c r="H35" s="2" t="str">
        <f t="shared" si="3"/>
        <v>na</v>
      </c>
      <c r="I35" s="2" t="str">
        <f t="shared" si="4"/>
        <v>na</v>
      </c>
      <c r="M35" s="61" t="s">
        <v>41</v>
      </c>
      <c r="N35" s="61"/>
      <c r="O35" s="61"/>
      <c r="P35" s="61"/>
      <c r="Q35" s="61"/>
      <c r="R35" s="34">
        <f>COUNTIF(F272:F361,"&lt;&gt;"&amp;"na")</f>
        <v>84</v>
      </c>
    </row>
    <row r="36" spans="1:24" ht="15" customHeight="1">
      <c r="A36" s="57"/>
      <c r="B36" s="49"/>
      <c r="C36" s="6">
        <v>56</v>
      </c>
      <c r="D36" s="6">
        <v>57</v>
      </c>
      <c r="E36" s="2">
        <f t="shared" si="0"/>
        <v>-1</v>
      </c>
      <c r="F36" s="2">
        <f t="shared" si="1"/>
        <v>-1</v>
      </c>
      <c r="G36" s="2">
        <f t="shared" si="2"/>
        <v>1</v>
      </c>
      <c r="H36" s="2">
        <f t="shared" si="3"/>
        <v>14.5</v>
      </c>
      <c r="I36" s="2">
        <f t="shared" si="4"/>
        <v>-14.5</v>
      </c>
      <c r="M36" s="61" t="s">
        <v>42</v>
      </c>
      <c r="N36" s="61"/>
      <c r="O36" s="61"/>
      <c r="P36" s="61"/>
      <c r="Q36" s="61"/>
      <c r="R36" s="34">
        <f>(R34-0.25*R35*(R35+1))/(SQRT((1/24)*R35*(R35+1)*(2*R35+1)))*S34*-1</f>
        <v>2.3993601321616711</v>
      </c>
    </row>
    <row r="37" spans="1:24" ht="15" customHeight="1">
      <c r="A37" s="57"/>
      <c r="B37" s="49"/>
      <c r="C37" s="6">
        <v>58</v>
      </c>
      <c r="D37" s="6">
        <v>58</v>
      </c>
      <c r="E37" s="2">
        <f t="shared" si="0"/>
        <v>0</v>
      </c>
      <c r="F37" s="2" t="str">
        <f t="shared" si="1"/>
        <v>na</v>
      </c>
      <c r="G37" s="2" t="str">
        <f t="shared" si="2"/>
        <v>na</v>
      </c>
      <c r="H37" s="2" t="str">
        <f t="shared" si="3"/>
        <v>na</v>
      </c>
      <c r="I37" s="2" t="str">
        <f t="shared" si="4"/>
        <v>na</v>
      </c>
      <c r="M37" s="8" t="s">
        <v>43</v>
      </c>
      <c r="N37" s="8"/>
      <c r="O37" s="8"/>
      <c r="P37" s="8"/>
      <c r="Q37" s="8"/>
      <c r="R37" s="34">
        <v>0.05</v>
      </c>
    </row>
    <row r="38" spans="1:24" ht="15" customHeight="1">
      <c r="A38" s="57"/>
      <c r="B38" s="49"/>
      <c r="C38" s="6">
        <v>57</v>
      </c>
      <c r="D38" s="6">
        <v>57</v>
      </c>
      <c r="E38" s="2">
        <f t="shared" si="0"/>
        <v>0</v>
      </c>
      <c r="F38" s="2" t="str">
        <f t="shared" si="1"/>
        <v>na</v>
      </c>
      <c r="G38" s="2" t="str">
        <f t="shared" si="2"/>
        <v>na</v>
      </c>
      <c r="H38" s="2" t="str">
        <f t="shared" si="3"/>
        <v>na</v>
      </c>
      <c r="I38" s="2" t="str">
        <f t="shared" si="4"/>
        <v>na</v>
      </c>
      <c r="M38" s="61" t="s">
        <v>58</v>
      </c>
      <c r="N38" s="61"/>
      <c r="O38" s="61"/>
      <c r="P38" s="61"/>
      <c r="Q38" s="61"/>
      <c r="R38" s="39">
        <f>_xlfn.NORM.DIST(R36,0,1,TRUE)</f>
        <v>0.9917881235282443</v>
      </c>
      <c r="S38" s="39">
        <f>1-R38</f>
        <v>8.2118764717556969E-3</v>
      </c>
    </row>
    <row r="39" spans="1:24" ht="15" customHeight="1">
      <c r="A39" s="57"/>
      <c r="B39" s="49"/>
      <c r="C39" s="6">
        <v>60</v>
      </c>
      <c r="D39" s="6">
        <v>60</v>
      </c>
      <c r="E39" s="2">
        <f t="shared" si="0"/>
        <v>0</v>
      </c>
      <c r="F39" s="2" t="str">
        <f t="shared" si="1"/>
        <v>na</v>
      </c>
      <c r="G39" s="2" t="str">
        <f t="shared" si="2"/>
        <v>na</v>
      </c>
      <c r="H39" s="2" t="str">
        <f t="shared" si="3"/>
        <v>na</v>
      </c>
      <c r="I39" s="2" t="str">
        <f t="shared" si="4"/>
        <v>na</v>
      </c>
      <c r="M39" s="8" t="s">
        <v>44</v>
      </c>
      <c r="N39" s="8"/>
      <c r="O39" s="8"/>
      <c r="P39" s="8"/>
      <c r="Q39" s="8"/>
      <c r="R39" s="35" t="str">
        <f>IF(R38&lt;=R37,"t1:Reject H_0","t1:Accept H_0")</f>
        <v>t1:Accept H_0</v>
      </c>
      <c r="S39" s="36" t="str">
        <f>IF(S38&lt;=R37,"t2:Reject H_0","t2:Accept H_0")</f>
        <v>t2:Reject H_0</v>
      </c>
      <c r="T39" s="59"/>
      <c r="U39" s="59"/>
      <c r="V39" s="59"/>
      <c r="W39" s="59"/>
      <c r="X39" s="59"/>
    </row>
    <row r="40" spans="1:24" ht="15" customHeight="1">
      <c r="A40" s="57"/>
      <c r="B40" s="49"/>
      <c r="C40" s="6">
        <v>54</v>
      </c>
      <c r="D40" s="6">
        <v>54</v>
      </c>
      <c r="E40" s="2">
        <f t="shared" si="0"/>
        <v>0</v>
      </c>
      <c r="F40" s="2" t="str">
        <f t="shared" si="1"/>
        <v>na</v>
      </c>
      <c r="G40" s="2" t="str">
        <f t="shared" si="2"/>
        <v>na</v>
      </c>
      <c r="H40" s="2" t="str">
        <f t="shared" si="3"/>
        <v>na</v>
      </c>
      <c r="I40" s="2" t="str">
        <f t="shared" si="4"/>
        <v>na</v>
      </c>
      <c r="M40" s="60" t="s">
        <v>63</v>
      </c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</row>
    <row r="41" spans="1:24" ht="15" customHeight="1">
      <c r="A41" s="57"/>
      <c r="B41" s="49"/>
      <c r="C41" s="6">
        <v>57</v>
      </c>
      <c r="D41" s="6">
        <v>57</v>
      </c>
      <c r="E41" s="2">
        <f t="shared" si="0"/>
        <v>0</v>
      </c>
      <c r="F41" s="2" t="str">
        <f t="shared" si="1"/>
        <v>na</v>
      </c>
      <c r="G41" s="2" t="str">
        <f t="shared" si="2"/>
        <v>na</v>
      </c>
      <c r="H41" s="2" t="str">
        <f t="shared" si="3"/>
        <v>na</v>
      </c>
      <c r="I41" s="2" t="str">
        <f t="shared" si="4"/>
        <v>na</v>
      </c>
    </row>
    <row r="42" spans="1:24" ht="15" customHeight="1">
      <c r="A42" s="57"/>
      <c r="B42" s="49"/>
      <c r="C42" s="6">
        <v>55</v>
      </c>
      <c r="D42" s="6">
        <v>56</v>
      </c>
      <c r="E42" s="2">
        <f t="shared" si="0"/>
        <v>-1</v>
      </c>
      <c r="F42" s="2">
        <f t="shared" si="1"/>
        <v>-1</v>
      </c>
      <c r="G42" s="2">
        <f t="shared" si="2"/>
        <v>1</v>
      </c>
      <c r="H42" s="2">
        <f t="shared" si="3"/>
        <v>14.5</v>
      </c>
      <c r="I42" s="2">
        <f t="shared" si="4"/>
        <v>-14.5</v>
      </c>
      <c r="L42" s="7" t="s">
        <v>51</v>
      </c>
      <c r="M42" s="61" t="s">
        <v>37</v>
      </c>
      <c r="N42" s="61"/>
      <c r="O42" s="61"/>
      <c r="P42" s="61"/>
      <c r="Q42" s="61"/>
      <c r="R42" s="34">
        <f>SUMIF(I362:I451,"&gt;0",I362:I451)</f>
        <v>382</v>
      </c>
    </row>
    <row r="43" spans="1:24" ht="15" customHeight="1">
      <c r="A43" s="57"/>
      <c r="B43" s="49"/>
      <c r="C43" s="6">
        <v>57</v>
      </c>
      <c r="D43" s="6">
        <v>57</v>
      </c>
      <c r="E43" s="2">
        <f t="shared" si="0"/>
        <v>0</v>
      </c>
      <c r="F43" s="2" t="str">
        <f t="shared" si="1"/>
        <v>na</v>
      </c>
      <c r="G43" s="2" t="str">
        <f t="shared" si="2"/>
        <v>na</v>
      </c>
      <c r="H43" s="2" t="str">
        <f t="shared" si="3"/>
        <v>na</v>
      </c>
      <c r="I43" s="2" t="str">
        <f t="shared" si="4"/>
        <v>na</v>
      </c>
      <c r="L43" s="2" t="s">
        <v>52</v>
      </c>
      <c r="M43" s="61" t="s">
        <v>39</v>
      </c>
      <c r="N43" s="61"/>
      <c r="O43" s="61"/>
      <c r="P43" s="61"/>
      <c r="Q43" s="61"/>
      <c r="R43" s="34">
        <f>SUMIF(I362:I451,"&lt;0",I362:I451)</f>
        <v>-3273</v>
      </c>
    </row>
    <row r="44" spans="1:24" ht="15" customHeight="1">
      <c r="A44" s="57"/>
      <c r="B44" s="49"/>
      <c r="C44" s="6">
        <v>55</v>
      </c>
      <c r="D44" s="6">
        <v>56</v>
      </c>
      <c r="E44" s="2">
        <f t="shared" si="0"/>
        <v>-1</v>
      </c>
      <c r="F44" s="2">
        <f t="shared" si="1"/>
        <v>-1</v>
      </c>
      <c r="G44" s="2">
        <f t="shared" si="2"/>
        <v>1</v>
      </c>
      <c r="H44" s="2">
        <f t="shared" si="3"/>
        <v>14.5</v>
      </c>
      <c r="I44" s="2">
        <f t="shared" si="4"/>
        <v>-14.5</v>
      </c>
      <c r="M44" s="61" t="s">
        <v>40</v>
      </c>
      <c r="N44" s="61"/>
      <c r="O44" s="61"/>
      <c r="P44" s="61"/>
      <c r="Q44" s="61"/>
      <c r="R44" s="34">
        <f>MIN(ABS(R42),ABS(R43))</f>
        <v>382</v>
      </c>
      <c r="S44" s="34">
        <f>IF(R44=R42,1,-1)</f>
        <v>1</v>
      </c>
    </row>
    <row r="45" spans="1:24" ht="15" customHeight="1">
      <c r="A45" s="57"/>
      <c r="B45" s="49"/>
      <c r="C45" s="6">
        <v>55</v>
      </c>
      <c r="D45" s="6">
        <v>55</v>
      </c>
      <c r="E45" s="2">
        <f t="shared" si="0"/>
        <v>0</v>
      </c>
      <c r="F45" s="2" t="str">
        <f t="shared" si="1"/>
        <v>na</v>
      </c>
      <c r="G45" s="2" t="str">
        <f t="shared" si="2"/>
        <v>na</v>
      </c>
      <c r="H45" s="2" t="str">
        <f t="shared" si="3"/>
        <v>na</v>
      </c>
      <c r="I45" s="2" t="str">
        <f t="shared" si="4"/>
        <v>na</v>
      </c>
      <c r="M45" s="61" t="s">
        <v>41</v>
      </c>
      <c r="N45" s="61"/>
      <c r="O45" s="61"/>
      <c r="P45" s="61"/>
      <c r="Q45" s="61"/>
      <c r="R45" s="34">
        <f>COUNTIF(F362:F451,"&lt;&gt;"&amp;"na")</f>
        <v>85</v>
      </c>
    </row>
    <row r="46" spans="1:24" ht="15" customHeight="1">
      <c r="A46" s="57"/>
      <c r="B46" s="49"/>
      <c r="C46" s="6">
        <v>57</v>
      </c>
      <c r="D46" s="6">
        <v>57</v>
      </c>
      <c r="E46" s="2">
        <f t="shared" si="0"/>
        <v>0</v>
      </c>
      <c r="F46" s="2" t="str">
        <f t="shared" si="1"/>
        <v>na</v>
      </c>
      <c r="G46" s="2" t="str">
        <f t="shared" si="2"/>
        <v>na</v>
      </c>
      <c r="H46" s="2" t="str">
        <f t="shared" si="3"/>
        <v>na</v>
      </c>
      <c r="I46" s="2" t="str">
        <f t="shared" si="4"/>
        <v>na</v>
      </c>
      <c r="M46" s="61" t="s">
        <v>42</v>
      </c>
      <c r="N46" s="61"/>
      <c r="O46" s="61"/>
      <c r="P46" s="61"/>
      <c r="Q46" s="61"/>
      <c r="R46" s="34">
        <f>(R44-0.25*R45*(R45+1))/(SQRT((1/24)*R45*(R45+1)*(2*R45+1)))*S44*-1</f>
        <v>6.3338383196871328</v>
      </c>
    </row>
    <row r="47" spans="1:24" ht="15" customHeight="1">
      <c r="A47" s="57"/>
      <c r="B47" s="49"/>
      <c r="C47" s="6">
        <v>56</v>
      </c>
      <c r="D47" s="6">
        <v>56</v>
      </c>
      <c r="E47" s="2">
        <f t="shared" si="0"/>
        <v>0</v>
      </c>
      <c r="F47" s="2" t="str">
        <f t="shared" si="1"/>
        <v>na</v>
      </c>
      <c r="G47" s="2" t="str">
        <f t="shared" si="2"/>
        <v>na</v>
      </c>
      <c r="H47" s="2" t="str">
        <f t="shared" si="3"/>
        <v>na</v>
      </c>
      <c r="I47" s="2" t="str">
        <f t="shared" si="4"/>
        <v>na</v>
      </c>
      <c r="M47" s="8" t="s">
        <v>43</v>
      </c>
      <c r="N47" s="8"/>
      <c r="O47" s="8"/>
      <c r="P47" s="8"/>
      <c r="Q47" s="8"/>
      <c r="R47" s="34">
        <v>0.05</v>
      </c>
    </row>
    <row r="48" spans="1:24" ht="15" customHeight="1">
      <c r="A48" s="57"/>
      <c r="B48" s="49"/>
      <c r="C48" s="6">
        <v>55</v>
      </c>
      <c r="D48" s="6">
        <v>56</v>
      </c>
      <c r="E48" s="2">
        <f t="shared" si="0"/>
        <v>-1</v>
      </c>
      <c r="F48" s="2">
        <f t="shared" si="1"/>
        <v>-1</v>
      </c>
      <c r="G48" s="2">
        <f t="shared" si="2"/>
        <v>1</v>
      </c>
      <c r="H48" s="2">
        <f t="shared" si="3"/>
        <v>14.5</v>
      </c>
      <c r="I48" s="2">
        <f t="shared" si="4"/>
        <v>-14.5</v>
      </c>
      <c r="M48" s="61" t="s">
        <v>58</v>
      </c>
      <c r="N48" s="61"/>
      <c r="O48" s="61"/>
      <c r="P48" s="61"/>
      <c r="Q48" s="61"/>
      <c r="R48" s="39">
        <f>_xlfn.NORM.DIST(R46,0,1,TRUE)</f>
        <v>0.99999999988043198</v>
      </c>
      <c r="S48" s="39">
        <f>1-R48</f>
        <v>1.1956802214996287E-10</v>
      </c>
    </row>
    <row r="49" spans="1:25" ht="15" customHeight="1">
      <c r="A49" s="57"/>
      <c r="B49" s="49"/>
      <c r="C49" s="6">
        <v>61</v>
      </c>
      <c r="D49" s="6">
        <v>61</v>
      </c>
      <c r="E49" s="2">
        <f t="shared" si="0"/>
        <v>0</v>
      </c>
      <c r="F49" s="2" t="str">
        <f t="shared" si="1"/>
        <v>na</v>
      </c>
      <c r="G49" s="2" t="str">
        <f t="shared" si="2"/>
        <v>na</v>
      </c>
      <c r="H49" s="2" t="str">
        <f t="shared" si="3"/>
        <v>na</v>
      </c>
      <c r="I49" s="2" t="str">
        <f t="shared" si="4"/>
        <v>na</v>
      </c>
      <c r="M49" s="8" t="s">
        <v>44</v>
      </c>
      <c r="N49" s="8"/>
      <c r="O49" s="8"/>
      <c r="P49" s="8"/>
      <c r="Q49" s="8"/>
      <c r="R49" s="35" t="str">
        <f>IF(R48&lt;=R47,"t1:Reject H_0","t1:Accept H_0")</f>
        <v>t1:Accept H_0</v>
      </c>
      <c r="S49" s="36" t="str">
        <f>IF(S48&lt;=R47,"t2:Reject H_0","t2:Accept H_0")</f>
        <v>t2:Reject H_0</v>
      </c>
      <c r="T49" s="59"/>
      <c r="U49" s="59"/>
      <c r="V49" s="59"/>
      <c r="W49" s="59"/>
      <c r="X49" s="59"/>
    </row>
    <row r="50" spans="1:25" ht="15" customHeight="1">
      <c r="A50" s="57"/>
      <c r="B50" s="49"/>
      <c r="C50" s="6">
        <v>56</v>
      </c>
      <c r="D50" s="6">
        <v>56</v>
      </c>
      <c r="E50" s="2">
        <f t="shared" si="0"/>
        <v>0</v>
      </c>
      <c r="F50" s="2" t="str">
        <f t="shared" si="1"/>
        <v>na</v>
      </c>
      <c r="G50" s="2" t="str">
        <f t="shared" si="2"/>
        <v>na</v>
      </c>
      <c r="H50" s="2" t="str">
        <f t="shared" si="3"/>
        <v>na</v>
      </c>
      <c r="I50" s="2" t="str">
        <f t="shared" si="4"/>
        <v>na</v>
      </c>
      <c r="M50" s="60" t="s">
        <v>63</v>
      </c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</row>
    <row r="51" spans="1:25" ht="15" customHeight="1">
      <c r="A51" s="57"/>
      <c r="B51" s="49"/>
      <c r="C51" s="6">
        <v>55</v>
      </c>
      <c r="D51" s="6">
        <v>56</v>
      </c>
      <c r="E51" s="2">
        <f t="shared" si="0"/>
        <v>-1</v>
      </c>
      <c r="F51" s="2">
        <f t="shared" si="1"/>
        <v>-1</v>
      </c>
      <c r="G51" s="2">
        <f t="shared" si="2"/>
        <v>1</v>
      </c>
      <c r="H51" s="2">
        <f t="shared" si="3"/>
        <v>14.5</v>
      </c>
      <c r="I51" s="2">
        <f t="shared" si="4"/>
        <v>-14.5</v>
      </c>
    </row>
    <row r="52" spans="1:25" ht="15" customHeight="1">
      <c r="A52" s="57"/>
      <c r="B52" s="49"/>
      <c r="C52" s="6">
        <v>58</v>
      </c>
      <c r="D52" s="6">
        <v>58</v>
      </c>
      <c r="E52" s="2">
        <f t="shared" si="0"/>
        <v>0</v>
      </c>
      <c r="F52" s="2" t="str">
        <f t="shared" si="1"/>
        <v>na</v>
      </c>
      <c r="G52" s="2" t="str">
        <f t="shared" si="2"/>
        <v>na</v>
      </c>
      <c r="H52" s="2" t="str">
        <f t="shared" si="3"/>
        <v>na</v>
      </c>
      <c r="I52" s="2" t="str">
        <f t="shared" si="4"/>
        <v>na</v>
      </c>
    </row>
    <row r="53" spans="1:25" ht="15" customHeight="1">
      <c r="A53" s="57"/>
      <c r="B53" s="49"/>
      <c r="C53" s="6">
        <v>60</v>
      </c>
      <c r="D53" s="6">
        <v>60</v>
      </c>
      <c r="E53" s="2">
        <f t="shared" si="0"/>
        <v>0</v>
      </c>
      <c r="F53" s="2" t="str">
        <f t="shared" si="1"/>
        <v>na</v>
      </c>
      <c r="G53" s="2" t="str">
        <f t="shared" si="2"/>
        <v>na</v>
      </c>
      <c r="H53" s="2" t="str">
        <f t="shared" si="3"/>
        <v>na</v>
      </c>
      <c r="I53" s="2" t="str">
        <f t="shared" si="4"/>
        <v>na</v>
      </c>
      <c r="K53" s="31"/>
      <c r="L53" s="32"/>
      <c r="M53" s="31"/>
      <c r="N53" s="31"/>
      <c r="O53" s="31"/>
      <c r="P53" s="31"/>
      <c r="Q53" s="31"/>
      <c r="R53" s="37"/>
      <c r="S53" s="37"/>
      <c r="T53" s="31"/>
      <c r="U53" s="31"/>
      <c r="V53" s="31"/>
      <c r="W53" s="31"/>
      <c r="X53" s="31"/>
      <c r="Y53" s="31"/>
    </row>
    <row r="54" spans="1:25" ht="15" customHeight="1">
      <c r="A54" s="57"/>
      <c r="B54" s="49"/>
      <c r="C54" s="6">
        <v>57</v>
      </c>
      <c r="D54" s="6">
        <v>57</v>
      </c>
      <c r="E54" s="2">
        <f t="shared" si="0"/>
        <v>0</v>
      </c>
      <c r="F54" s="2" t="str">
        <f t="shared" si="1"/>
        <v>na</v>
      </c>
      <c r="G54" s="2" t="str">
        <f t="shared" si="2"/>
        <v>na</v>
      </c>
      <c r="H54" s="2" t="str">
        <f t="shared" si="3"/>
        <v>na</v>
      </c>
      <c r="I54" s="2" t="str">
        <f t="shared" si="4"/>
        <v>na</v>
      </c>
      <c r="K54" s="31"/>
      <c r="L54" s="32"/>
      <c r="M54" s="62"/>
      <c r="N54" s="62"/>
      <c r="O54" s="62"/>
      <c r="P54" s="62"/>
      <c r="Q54" s="62"/>
      <c r="R54" s="37"/>
      <c r="S54" s="37"/>
      <c r="T54" s="31"/>
      <c r="U54" s="31"/>
      <c r="V54" s="31"/>
      <c r="W54" s="31"/>
      <c r="X54" s="31"/>
      <c r="Y54" s="31"/>
    </row>
    <row r="55" spans="1:25" ht="15" customHeight="1">
      <c r="A55" s="57"/>
      <c r="B55" s="49"/>
      <c r="C55" s="6">
        <v>56</v>
      </c>
      <c r="D55" s="6">
        <v>56</v>
      </c>
      <c r="E55" s="2">
        <f t="shared" si="0"/>
        <v>0</v>
      </c>
      <c r="F55" s="2" t="str">
        <f t="shared" si="1"/>
        <v>na</v>
      </c>
      <c r="G55" s="2" t="str">
        <f t="shared" si="2"/>
        <v>na</v>
      </c>
      <c r="H55" s="2" t="str">
        <f t="shared" si="3"/>
        <v>na</v>
      </c>
      <c r="I55" s="2" t="str">
        <f t="shared" si="4"/>
        <v>na</v>
      </c>
      <c r="K55" s="31"/>
      <c r="L55" s="32"/>
      <c r="M55" s="62"/>
      <c r="N55" s="62"/>
      <c r="O55" s="62"/>
      <c r="P55" s="62"/>
      <c r="Q55" s="62"/>
      <c r="R55" s="37"/>
      <c r="S55" s="37"/>
      <c r="T55" s="31"/>
      <c r="U55" s="31"/>
      <c r="V55" s="31"/>
      <c r="W55" s="31"/>
      <c r="X55" s="31"/>
      <c r="Y55" s="31"/>
    </row>
    <row r="56" spans="1:25" ht="15" customHeight="1">
      <c r="A56" s="57"/>
      <c r="B56" s="49"/>
      <c r="C56" s="6">
        <v>54</v>
      </c>
      <c r="D56" s="6">
        <v>55</v>
      </c>
      <c r="E56" s="2">
        <f t="shared" si="0"/>
        <v>-1</v>
      </c>
      <c r="F56" s="2">
        <f t="shared" si="1"/>
        <v>-1</v>
      </c>
      <c r="G56" s="2">
        <f t="shared" si="2"/>
        <v>1</v>
      </c>
      <c r="H56" s="2">
        <f t="shared" si="3"/>
        <v>14.5</v>
      </c>
      <c r="I56" s="2">
        <f t="shared" si="4"/>
        <v>-14.5</v>
      </c>
      <c r="K56" s="31"/>
      <c r="L56" s="32"/>
      <c r="M56" s="62"/>
      <c r="N56" s="62"/>
      <c r="O56" s="62"/>
      <c r="P56" s="62"/>
      <c r="Q56" s="62"/>
      <c r="R56" s="37"/>
      <c r="S56" s="37"/>
      <c r="T56" s="31"/>
      <c r="U56" s="31"/>
      <c r="V56" s="31"/>
      <c r="W56" s="31"/>
      <c r="X56" s="31"/>
      <c r="Y56" s="31"/>
    </row>
    <row r="57" spans="1:25" ht="15" customHeight="1">
      <c r="A57" s="57"/>
      <c r="B57" s="49"/>
      <c r="C57" s="6">
        <v>57</v>
      </c>
      <c r="D57" s="6">
        <v>57</v>
      </c>
      <c r="E57" s="2">
        <f t="shared" si="0"/>
        <v>0</v>
      </c>
      <c r="F57" s="2" t="str">
        <f t="shared" si="1"/>
        <v>na</v>
      </c>
      <c r="G57" s="2" t="str">
        <f t="shared" si="2"/>
        <v>na</v>
      </c>
      <c r="H57" s="2" t="str">
        <f t="shared" si="3"/>
        <v>na</v>
      </c>
      <c r="I57" s="2" t="str">
        <f t="shared" si="4"/>
        <v>na</v>
      </c>
      <c r="K57" s="31"/>
      <c r="L57" s="32"/>
      <c r="M57" s="62"/>
      <c r="N57" s="62"/>
      <c r="O57" s="62"/>
      <c r="P57" s="62"/>
      <c r="Q57" s="62"/>
      <c r="R57" s="37"/>
      <c r="S57" s="37"/>
      <c r="T57" s="31"/>
      <c r="U57" s="31"/>
      <c r="V57" s="31"/>
      <c r="W57" s="31"/>
      <c r="X57" s="31"/>
      <c r="Y57" s="31"/>
    </row>
    <row r="58" spans="1:25" ht="15" customHeight="1">
      <c r="A58" s="57"/>
      <c r="B58" s="49"/>
      <c r="C58" s="6">
        <v>54</v>
      </c>
      <c r="D58" s="6">
        <v>54</v>
      </c>
      <c r="E58" s="2">
        <f t="shared" si="0"/>
        <v>0</v>
      </c>
      <c r="F58" s="2" t="str">
        <f t="shared" si="1"/>
        <v>na</v>
      </c>
      <c r="G58" s="2" t="str">
        <f t="shared" si="2"/>
        <v>na</v>
      </c>
      <c r="H58" s="2" t="str">
        <f t="shared" si="3"/>
        <v>na</v>
      </c>
      <c r="I58" s="2" t="str">
        <f t="shared" si="4"/>
        <v>na</v>
      </c>
      <c r="K58" s="31"/>
      <c r="L58" s="32"/>
      <c r="M58" s="62"/>
      <c r="N58" s="62"/>
      <c r="O58" s="62"/>
      <c r="P58" s="62"/>
      <c r="Q58" s="62"/>
      <c r="R58" s="37"/>
      <c r="S58" s="37"/>
      <c r="T58" s="31"/>
      <c r="U58" s="31"/>
      <c r="V58" s="31"/>
      <c r="W58" s="31"/>
      <c r="X58" s="31"/>
      <c r="Y58" s="31"/>
    </row>
    <row r="59" spans="1:25" ht="15" customHeight="1">
      <c r="A59" s="57"/>
      <c r="B59" s="49"/>
      <c r="C59" s="6">
        <v>55</v>
      </c>
      <c r="D59" s="6">
        <v>55</v>
      </c>
      <c r="E59" s="2">
        <f t="shared" si="0"/>
        <v>0</v>
      </c>
      <c r="F59" s="2" t="str">
        <f t="shared" si="1"/>
        <v>na</v>
      </c>
      <c r="G59" s="2" t="str">
        <f t="shared" si="2"/>
        <v>na</v>
      </c>
      <c r="H59" s="2" t="str">
        <f t="shared" si="3"/>
        <v>na</v>
      </c>
      <c r="I59" s="2" t="str">
        <f t="shared" si="4"/>
        <v>na</v>
      </c>
      <c r="K59" s="31"/>
      <c r="L59" s="32"/>
      <c r="M59" s="62"/>
      <c r="N59" s="62"/>
      <c r="O59" s="62"/>
      <c r="P59" s="62"/>
      <c r="Q59" s="62"/>
      <c r="R59" s="37"/>
      <c r="S59" s="37"/>
      <c r="T59" s="31"/>
      <c r="U59" s="31"/>
      <c r="V59" s="31"/>
      <c r="W59" s="31"/>
      <c r="X59" s="31"/>
      <c r="Y59" s="31"/>
    </row>
    <row r="60" spans="1:25" ht="15" customHeight="1">
      <c r="A60" s="57"/>
      <c r="B60" s="49"/>
      <c r="C60" s="6">
        <v>57</v>
      </c>
      <c r="D60" s="6">
        <v>58</v>
      </c>
      <c r="E60" s="2">
        <f t="shared" si="0"/>
        <v>-1</v>
      </c>
      <c r="F60" s="2">
        <f t="shared" si="1"/>
        <v>-1</v>
      </c>
      <c r="G60" s="2">
        <f t="shared" si="2"/>
        <v>1</v>
      </c>
      <c r="H60" s="2">
        <f t="shared" si="3"/>
        <v>14.5</v>
      </c>
      <c r="I60" s="2">
        <f t="shared" si="4"/>
        <v>-14.5</v>
      </c>
      <c r="K60" s="31"/>
      <c r="L60" s="32"/>
      <c r="M60" s="62"/>
      <c r="N60" s="62"/>
      <c r="O60" s="62"/>
      <c r="P60" s="62"/>
      <c r="Q60" s="62"/>
      <c r="R60" s="38"/>
      <c r="S60" s="37"/>
      <c r="T60" s="31"/>
      <c r="U60" s="31"/>
      <c r="V60" s="31"/>
      <c r="W60" s="31"/>
      <c r="X60" s="31"/>
      <c r="Y60" s="31"/>
    </row>
    <row r="61" spans="1:25" ht="15" customHeight="1">
      <c r="A61" s="57"/>
      <c r="B61" s="49"/>
      <c r="C61" s="6">
        <v>56</v>
      </c>
      <c r="D61" s="6">
        <v>56</v>
      </c>
      <c r="E61" s="2">
        <f t="shared" si="0"/>
        <v>0</v>
      </c>
      <c r="F61" s="2" t="str">
        <f t="shared" si="1"/>
        <v>na</v>
      </c>
      <c r="G61" s="2" t="str">
        <f t="shared" si="2"/>
        <v>na</v>
      </c>
      <c r="H61" s="2" t="str">
        <f t="shared" si="3"/>
        <v>na</v>
      </c>
      <c r="I61" s="2" t="str">
        <f t="shared" si="4"/>
        <v>na</v>
      </c>
      <c r="K61" s="31"/>
      <c r="L61" s="32"/>
      <c r="M61" s="62"/>
      <c r="N61" s="62"/>
      <c r="O61" s="62"/>
      <c r="P61" s="62"/>
      <c r="Q61" s="62"/>
      <c r="R61" s="37"/>
      <c r="S61" s="37"/>
      <c r="T61" s="31"/>
      <c r="U61" s="31"/>
      <c r="V61" s="31"/>
      <c r="W61" s="31"/>
      <c r="X61" s="31"/>
      <c r="Y61" s="31"/>
    </row>
    <row r="62" spans="1:25" ht="15" customHeight="1">
      <c r="A62" s="57"/>
      <c r="B62" s="50" t="s">
        <v>14</v>
      </c>
      <c r="C62" s="5">
        <v>48</v>
      </c>
      <c r="D62" s="5">
        <v>48</v>
      </c>
      <c r="E62" s="2">
        <f t="shared" si="0"/>
        <v>0</v>
      </c>
      <c r="F62" s="2" t="str">
        <f t="shared" si="1"/>
        <v>na</v>
      </c>
      <c r="G62" s="2" t="str">
        <f t="shared" si="2"/>
        <v>na</v>
      </c>
      <c r="H62" s="2" t="str">
        <f t="shared" si="3"/>
        <v>na</v>
      </c>
      <c r="I62" s="2" t="str">
        <f t="shared" si="4"/>
        <v>na</v>
      </c>
      <c r="K62" s="31"/>
      <c r="L62" s="3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31"/>
    </row>
    <row r="63" spans="1:25" ht="15" customHeight="1">
      <c r="A63" s="57"/>
      <c r="B63" s="50"/>
      <c r="C63" s="5">
        <v>48</v>
      </c>
      <c r="D63" s="5">
        <v>48</v>
      </c>
      <c r="E63" s="2">
        <f t="shared" si="0"/>
        <v>0</v>
      </c>
      <c r="F63" s="2" t="str">
        <f t="shared" si="1"/>
        <v>na</v>
      </c>
      <c r="G63" s="2" t="str">
        <f t="shared" si="2"/>
        <v>na</v>
      </c>
      <c r="H63" s="2" t="str">
        <f t="shared" si="3"/>
        <v>na</v>
      </c>
      <c r="I63" s="2" t="str">
        <f t="shared" si="4"/>
        <v>na</v>
      </c>
    </row>
    <row r="64" spans="1:25" ht="15" customHeight="1">
      <c r="A64" s="57"/>
      <c r="B64" s="50"/>
      <c r="C64" s="5">
        <v>47</v>
      </c>
      <c r="D64" s="5">
        <v>48</v>
      </c>
      <c r="E64" s="2">
        <f t="shared" si="0"/>
        <v>-1</v>
      </c>
      <c r="F64" s="2">
        <f t="shared" si="1"/>
        <v>-1</v>
      </c>
      <c r="G64" s="2">
        <f t="shared" si="2"/>
        <v>1</v>
      </c>
      <c r="H64" s="2">
        <f t="shared" si="3"/>
        <v>14.5</v>
      </c>
      <c r="I64" s="2">
        <f t="shared" si="4"/>
        <v>-14.5</v>
      </c>
    </row>
    <row r="65" spans="1:9" ht="15" customHeight="1">
      <c r="A65" s="57"/>
      <c r="B65" s="50"/>
      <c r="C65" s="5">
        <v>47</v>
      </c>
      <c r="D65" s="5">
        <v>48</v>
      </c>
      <c r="E65" s="2">
        <f t="shared" si="0"/>
        <v>-1</v>
      </c>
      <c r="F65" s="2">
        <f t="shared" si="1"/>
        <v>-1</v>
      </c>
      <c r="G65" s="2">
        <f t="shared" si="2"/>
        <v>1</v>
      </c>
      <c r="H65" s="2">
        <f t="shared" si="3"/>
        <v>14.5</v>
      </c>
      <c r="I65" s="2">
        <f t="shared" si="4"/>
        <v>-14.5</v>
      </c>
    </row>
    <row r="66" spans="1:9" ht="15" customHeight="1">
      <c r="A66" s="57"/>
      <c r="B66" s="50"/>
      <c r="C66" s="5">
        <v>47</v>
      </c>
      <c r="D66" s="5">
        <v>46</v>
      </c>
      <c r="E66" s="2">
        <f t="shared" si="0"/>
        <v>1</v>
      </c>
      <c r="F66" s="2">
        <f t="shared" si="1"/>
        <v>1</v>
      </c>
      <c r="G66" s="2">
        <f t="shared" si="2"/>
        <v>1</v>
      </c>
      <c r="H66" s="2">
        <f t="shared" si="3"/>
        <v>14.5</v>
      </c>
      <c r="I66" s="2">
        <f t="shared" si="4"/>
        <v>14.5</v>
      </c>
    </row>
    <row r="67" spans="1:9" ht="15" customHeight="1">
      <c r="A67" s="57"/>
      <c r="B67" s="50"/>
      <c r="C67" s="5">
        <v>46</v>
      </c>
      <c r="D67" s="5">
        <v>47</v>
      </c>
      <c r="E67" s="2">
        <f t="shared" ref="E67:E130" si="5">C67-D67</f>
        <v>-1</v>
      </c>
      <c r="F67" s="2">
        <f t="shared" ref="F67:F130" si="6">IF(C67&gt;D67,1,IF(C67&lt;D67,-1,"na"))</f>
        <v>-1</v>
      </c>
      <c r="G67" s="2">
        <f t="shared" ref="G67:G130" si="7">IF(ABS(E67)=0,"na",ABS(E67))</f>
        <v>1</v>
      </c>
      <c r="H67" s="2">
        <f t="shared" ref="H67:H91" si="8">IF(G67="na","na",_xlfn.RANK.AVG(G67,$G$2:$G$91,1))</f>
        <v>14.5</v>
      </c>
      <c r="I67" s="2">
        <f t="shared" ref="I67:I130" si="9">IF(F67="na","na",F67*H67)</f>
        <v>-14.5</v>
      </c>
    </row>
    <row r="68" spans="1:9" ht="15" customHeight="1">
      <c r="A68" s="57"/>
      <c r="B68" s="50"/>
      <c r="C68" s="5">
        <v>44</v>
      </c>
      <c r="D68" s="5">
        <v>46</v>
      </c>
      <c r="E68" s="2">
        <f t="shared" si="5"/>
        <v>-2</v>
      </c>
      <c r="F68" s="2">
        <f t="shared" si="6"/>
        <v>-1</v>
      </c>
      <c r="G68" s="2">
        <f t="shared" si="7"/>
        <v>2</v>
      </c>
      <c r="H68" s="2">
        <f t="shared" si="8"/>
        <v>30.5</v>
      </c>
      <c r="I68" s="2">
        <f t="shared" si="9"/>
        <v>-30.5</v>
      </c>
    </row>
    <row r="69" spans="1:9" ht="15" customHeight="1">
      <c r="A69" s="57"/>
      <c r="B69" s="50"/>
      <c r="C69" s="5">
        <v>47</v>
      </c>
      <c r="D69" s="5">
        <v>48</v>
      </c>
      <c r="E69" s="2">
        <f t="shared" si="5"/>
        <v>-1</v>
      </c>
      <c r="F69" s="2">
        <f t="shared" si="6"/>
        <v>-1</v>
      </c>
      <c r="G69" s="2">
        <f t="shared" si="7"/>
        <v>1</v>
      </c>
      <c r="H69" s="2">
        <f t="shared" si="8"/>
        <v>14.5</v>
      </c>
      <c r="I69" s="2">
        <f t="shared" si="9"/>
        <v>-14.5</v>
      </c>
    </row>
    <row r="70" spans="1:9" ht="15" customHeight="1">
      <c r="A70" s="57"/>
      <c r="B70" s="50"/>
      <c r="C70" s="5">
        <v>45</v>
      </c>
      <c r="D70" s="5">
        <v>47</v>
      </c>
      <c r="E70" s="2">
        <f t="shared" si="5"/>
        <v>-2</v>
      </c>
      <c r="F70" s="2">
        <f t="shared" si="6"/>
        <v>-1</v>
      </c>
      <c r="G70" s="2">
        <f t="shared" si="7"/>
        <v>2</v>
      </c>
      <c r="H70" s="2">
        <f t="shared" si="8"/>
        <v>30.5</v>
      </c>
      <c r="I70" s="2">
        <f t="shared" si="9"/>
        <v>-30.5</v>
      </c>
    </row>
    <row r="71" spans="1:9" ht="15" customHeight="1">
      <c r="A71" s="57"/>
      <c r="B71" s="50"/>
      <c r="C71" s="5">
        <v>46</v>
      </c>
      <c r="D71" s="5">
        <v>46</v>
      </c>
      <c r="E71" s="2">
        <f t="shared" si="5"/>
        <v>0</v>
      </c>
      <c r="F71" s="2" t="str">
        <f t="shared" si="6"/>
        <v>na</v>
      </c>
      <c r="G71" s="2" t="str">
        <f t="shared" si="7"/>
        <v>na</v>
      </c>
      <c r="H71" s="2" t="str">
        <f t="shared" si="8"/>
        <v>na</v>
      </c>
      <c r="I71" s="2" t="str">
        <f t="shared" si="9"/>
        <v>na</v>
      </c>
    </row>
    <row r="72" spans="1:9" ht="15" customHeight="1">
      <c r="A72" s="57"/>
      <c r="B72" s="50"/>
      <c r="C72" s="5">
        <v>47</v>
      </c>
      <c r="D72" s="5">
        <v>48</v>
      </c>
      <c r="E72" s="2">
        <f t="shared" si="5"/>
        <v>-1</v>
      </c>
      <c r="F72" s="2">
        <f t="shared" si="6"/>
        <v>-1</v>
      </c>
      <c r="G72" s="2">
        <f t="shared" si="7"/>
        <v>1</v>
      </c>
      <c r="H72" s="2">
        <f t="shared" si="8"/>
        <v>14.5</v>
      </c>
      <c r="I72" s="2">
        <f t="shared" si="9"/>
        <v>-14.5</v>
      </c>
    </row>
    <row r="73" spans="1:9" ht="15" customHeight="1">
      <c r="A73" s="57"/>
      <c r="B73" s="50"/>
      <c r="C73" s="5">
        <v>47</v>
      </c>
      <c r="D73" s="5">
        <v>47</v>
      </c>
      <c r="E73" s="2">
        <f t="shared" si="5"/>
        <v>0</v>
      </c>
      <c r="F73" s="2" t="str">
        <f t="shared" si="6"/>
        <v>na</v>
      </c>
      <c r="G73" s="2" t="str">
        <f t="shared" si="7"/>
        <v>na</v>
      </c>
      <c r="H73" s="2" t="str">
        <f t="shared" si="8"/>
        <v>na</v>
      </c>
      <c r="I73" s="2" t="str">
        <f t="shared" si="9"/>
        <v>na</v>
      </c>
    </row>
    <row r="74" spans="1:9" ht="15" customHeight="1">
      <c r="A74" s="57"/>
      <c r="B74" s="50"/>
      <c r="C74" s="5">
        <v>45</v>
      </c>
      <c r="D74" s="5">
        <v>46</v>
      </c>
      <c r="E74" s="2">
        <f t="shared" si="5"/>
        <v>-1</v>
      </c>
      <c r="F74" s="2">
        <f t="shared" si="6"/>
        <v>-1</v>
      </c>
      <c r="G74" s="2">
        <f t="shared" si="7"/>
        <v>1</v>
      </c>
      <c r="H74" s="2">
        <f t="shared" si="8"/>
        <v>14.5</v>
      </c>
      <c r="I74" s="2">
        <f t="shared" si="9"/>
        <v>-14.5</v>
      </c>
    </row>
    <row r="75" spans="1:9" ht="15" customHeight="1">
      <c r="A75" s="57"/>
      <c r="B75" s="50"/>
      <c r="C75" s="5">
        <v>45</v>
      </c>
      <c r="D75" s="5">
        <v>46</v>
      </c>
      <c r="E75" s="2">
        <f t="shared" si="5"/>
        <v>-1</v>
      </c>
      <c r="F75" s="2">
        <f t="shared" si="6"/>
        <v>-1</v>
      </c>
      <c r="G75" s="2">
        <f t="shared" si="7"/>
        <v>1</v>
      </c>
      <c r="H75" s="2">
        <f t="shared" si="8"/>
        <v>14.5</v>
      </c>
      <c r="I75" s="2">
        <f t="shared" si="9"/>
        <v>-14.5</v>
      </c>
    </row>
    <row r="76" spans="1:9" ht="15" customHeight="1">
      <c r="A76" s="57"/>
      <c r="B76" s="50"/>
      <c r="C76" s="5">
        <v>45</v>
      </c>
      <c r="D76" s="5">
        <v>45</v>
      </c>
      <c r="E76" s="2">
        <f t="shared" si="5"/>
        <v>0</v>
      </c>
      <c r="F76" s="2" t="str">
        <f t="shared" si="6"/>
        <v>na</v>
      </c>
      <c r="G76" s="2" t="str">
        <f t="shared" si="7"/>
        <v>na</v>
      </c>
      <c r="H76" s="2" t="str">
        <f t="shared" si="8"/>
        <v>na</v>
      </c>
      <c r="I76" s="2" t="str">
        <f t="shared" si="9"/>
        <v>na</v>
      </c>
    </row>
    <row r="77" spans="1:9" ht="15" customHeight="1">
      <c r="A77" s="57"/>
      <c r="B77" s="50"/>
      <c r="C77" s="5">
        <v>45</v>
      </c>
      <c r="D77" s="5">
        <v>45</v>
      </c>
      <c r="E77" s="2">
        <f t="shared" si="5"/>
        <v>0</v>
      </c>
      <c r="F77" s="2" t="str">
        <f t="shared" si="6"/>
        <v>na</v>
      </c>
      <c r="G77" s="2" t="str">
        <f t="shared" si="7"/>
        <v>na</v>
      </c>
      <c r="H77" s="2" t="str">
        <f t="shared" si="8"/>
        <v>na</v>
      </c>
      <c r="I77" s="2" t="str">
        <f t="shared" si="9"/>
        <v>na</v>
      </c>
    </row>
    <row r="78" spans="1:9" ht="15" customHeight="1">
      <c r="A78" s="57"/>
      <c r="B78" s="50"/>
      <c r="C78" s="5">
        <v>45</v>
      </c>
      <c r="D78" s="5">
        <v>46</v>
      </c>
      <c r="E78" s="2">
        <f t="shared" si="5"/>
        <v>-1</v>
      </c>
      <c r="F78" s="2">
        <f t="shared" si="6"/>
        <v>-1</v>
      </c>
      <c r="G78" s="2">
        <f t="shared" si="7"/>
        <v>1</v>
      </c>
      <c r="H78" s="2">
        <f t="shared" si="8"/>
        <v>14.5</v>
      </c>
      <c r="I78" s="2">
        <f t="shared" si="9"/>
        <v>-14.5</v>
      </c>
    </row>
    <row r="79" spans="1:9" ht="15" customHeight="1">
      <c r="A79" s="57"/>
      <c r="B79" s="50"/>
      <c r="C79" s="5">
        <v>45</v>
      </c>
      <c r="D79" s="5">
        <v>47</v>
      </c>
      <c r="E79" s="2">
        <f t="shared" si="5"/>
        <v>-2</v>
      </c>
      <c r="F79" s="2">
        <f t="shared" si="6"/>
        <v>-1</v>
      </c>
      <c r="G79" s="2">
        <f t="shared" si="7"/>
        <v>2</v>
      </c>
      <c r="H79" s="2">
        <f t="shared" si="8"/>
        <v>30.5</v>
      </c>
      <c r="I79" s="2">
        <f t="shared" si="9"/>
        <v>-30.5</v>
      </c>
    </row>
    <row r="80" spans="1:9" ht="15" customHeight="1">
      <c r="A80" s="57"/>
      <c r="B80" s="50"/>
      <c r="C80" s="5">
        <v>48</v>
      </c>
      <c r="D80" s="5">
        <v>47</v>
      </c>
      <c r="E80" s="2">
        <f t="shared" si="5"/>
        <v>1</v>
      </c>
      <c r="F80" s="2">
        <f t="shared" si="6"/>
        <v>1</v>
      </c>
      <c r="G80" s="2">
        <f t="shared" si="7"/>
        <v>1</v>
      </c>
      <c r="H80" s="2">
        <f t="shared" si="8"/>
        <v>14.5</v>
      </c>
      <c r="I80" s="2">
        <f t="shared" si="9"/>
        <v>14.5</v>
      </c>
    </row>
    <row r="81" spans="1:9" ht="15" customHeight="1">
      <c r="A81" s="57"/>
      <c r="B81" s="50"/>
      <c r="C81" s="5">
        <v>46</v>
      </c>
      <c r="D81" s="5">
        <v>46</v>
      </c>
      <c r="E81" s="2">
        <f t="shared" si="5"/>
        <v>0</v>
      </c>
      <c r="F81" s="2" t="str">
        <f t="shared" si="6"/>
        <v>na</v>
      </c>
      <c r="G81" s="2" t="str">
        <f t="shared" si="7"/>
        <v>na</v>
      </c>
      <c r="H81" s="2" t="str">
        <f t="shared" si="8"/>
        <v>na</v>
      </c>
      <c r="I81" s="2" t="str">
        <f t="shared" si="9"/>
        <v>na</v>
      </c>
    </row>
    <row r="82" spans="1:9" ht="15" customHeight="1">
      <c r="A82" s="57"/>
      <c r="B82" s="50"/>
      <c r="C82" s="5">
        <v>47</v>
      </c>
      <c r="D82" s="5">
        <v>48</v>
      </c>
      <c r="E82" s="2">
        <f t="shared" si="5"/>
        <v>-1</v>
      </c>
      <c r="F82" s="2">
        <f t="shared" si="6"/>
        <v>-1</v>
      </c>
      <c r="G82" s="2">
        <f t="shared" si="7"/>
        <v>1</v>
      </c>
      <c r="H82" s="2">
        <f t="shared" si="8"/>
        <v>14.5</v>
      </c>
      <c r="I82" s="2">
        <f t="shared" si="9"/>
        <v>-14.5</v>
      </c>
    </row>
    <row r="83" spans="1:9" ht="15" customHeight="1">
      <c r="A83" s="57"/>
      <c r="B83" s="50"/>
      <c r="C83" s="5">
        <v>49</v>
      </c>
      <c r="D83" s="5">
        <v>49</v>
      </c>
      <c r="E83" s="2">
        <f t="shared" si="5"/>
        <v>0</v>
      </c>
      <c r="F83" s="2" t="str">
        <f t="shared" si="6"/>
        <v>na</v>
      </c>
      <c r="G83" s="2" t="str">
        <f t="shared" si="7"/>
        <v>na</v>
      </c>
      <c r="H83" s="2" t="str">
        <f t="shared" si="8"/>
        <v>na</v>
      </c>
      <c r="I83" s="2" t="str">
        <f t="shared" si="9"/>
        <v>na</v>
      </c>
    </row>
    <row r="84" spans="1:9" ht="15" customHeight="1">
      <c r="A84" s="57"/>
      <c r="B84" s="50"/>
      <c r="C84" s="5">
        <v>45</v>
      </c>
      <c r="D84" s="5">
        <v>45</v>
      </c>
      <c r="E84" s="2">
        <f t="shared" si="5"/>
        <v>0</v>
      </c>
      <c r="F84" s="2" t="str">
        <f t="shared" si="6"/>
        <v>na</v>
      </c>
      <c r="G84" s="2" t="str">
        <f t="shared" si="7"/>
        <v>na</v>
      </c>
      <c r="H84" s="2" t="str">
        <f t="shared" si="8"/>
        <v>na</v>
      </c>
      <c r="I84" s="2" t="str">
        <f t="shared" si="9"/>
        <v>na</v>
      </c>
    </row>
    <row r="85" spans="1:9" ht="15" customHeight="1">
      <c r="A85" s="57"/>
      <c r="B85" s="50"/>
      <c r="C85" s="5">
        <v>46</v>
      </c>
      <c r="D85" s="5">
        <v>46</v>
      </c>
      <c r="E85" s="2">
        <f t="shared" si="5"/>
        <v>0</v>
      </c>
      <c r="F85" s="2" t="str">
        <f t="shared" si="6"/>
        <v>na</v>
      </c>
      <c r="G85" s="2" t="str">
        <f t="shared" si="7"/>
        <v>na</v>
      </c>
      <c r="H85" s="2" t="str">
        <f t="shared" si="8"/>
        <v>na</v>
      </c>
      <c r="I85" s="2" t="str">
        <f t="shared" si="9"/>
        <v>na</v>
      </c>
    </row>
    <row r="86" spans="1:9" ht="15" customHeight="1">
      <c r="A86" s="57"/>
      <c r="B86" s="50"/>
      <c r="C86" s="5">
        <v>47</v>
      </c>
      <c r="D86" s="5">
        <v>47</v>
      </c>
      <c r="E86" s="2">
        <f t="shared" si="5"/>
        <v>0</v>
      </c>
      <c r="F86" s="2" t="str">
        <f t="shared" si="6"/>
        <v>na</v>
      </c>
      <c r="G86" s="2" t="str">
        <f t="shared" si="7"/>
        <v>na</v>
      </c>
      <c r="H86" s="2" t="str">
        <f t="shared" si="8"/>
        <v>na</v>
      </c>
      <c r="I86" s="2" t="str">
        <f t="shared" si="9"/>
        <v>na</v>
      </c>
    </row>
    <row r="87" spans="1:9" ht="15" customHeight="1">
      <c r="A87" s="57"/>
      <c r="B87" s="50"/>
      <c r="C87" s="5">
        <v>47</v>
      </c>
      <c r="D87" s="5">
        <v>47</v>
      </c>
      <c r="E87" s="2">
        <f t="shared" si="5"/>
        <v>0</v>
      </c>
      <c r="F87" s="2" t="str">
        <f t="shared" si="6"/>
        <v>na</v>
      </c>
      <c r="G87" s="2" t="str">
        <f t="shared" si="7"/>
        <v>na</v>
      </c>
      <c r="H87" s="2" t="str">
        <f t="shared" si="8"/>
        <v>na</v>
      </c>
      <c r="I87" s="2" t="str">
        <f t="shared" si="9"/>
        <v>na</v>
      </c>
    </row>
    <row r="88" spans="1:9" ht="15" customHeight="1">
      <c r="A88" s="57"/>
      <c r="B88" s="50"/>
      <c r="C88" s="5">
        <v>46</v>
      </c>
      <c r="D88" s="5">
        <v>47</v>
      </c>
      <c r="E88" s="2">
        <f t="shared" si="5"/>
        <v>-1</v>
      </c>
      <c r="F88" s="2">
        <f t="shared" si="6"/>
        <v>-1</v>
      </c>
      <c r="G88" s="2">
        <f t="shared" si="7"/>
        <v>1</v>
      </c>
      <c r="H88" s="2">
        <f t="shared" si="8"/>
        <v>14.5</v>
      </c>
      <c r="I88" s="2">
        <f t="shared" si="9"/>
        <v>-14.5</v>
      </c>
    </row>
    <row r="89" spans="1:9" ht="15" customHeight="1">
      <c r="A89" s="57"/>
      <c r="B89" s="50"/>
      <c r="C89" s="5">
        <v>46</v>
      </c>
      <c r="D89" s="5">
        <v>46</v>
      </c>
      <c r="E89" s="2">
        <f t="shared" si="5"/>
        <v>0</v>
      </c>
      <c r="F89" s="2" t="str">
        <f t="shared" si="6"/>
        <v>na</v>
      </c>
      <c r="G89" s="2" t="str">
        <f t="shared" si="7"/>
        <v>na</v>
      </c>
      <c r="H89" s="2" t="str">
        <f t="shared" si="8"/>
        <v>na</v>
      </c>
      <c r="I89" s="2" t="str">
        <f t="shared" si="9"/>
        <v>na</v>
      </c>
    </row>
    <row r="90" spans="1:9" ht="15" customHeight="1">
      <c r="A90" s="57"/>
      <c r="B90" s="50"/>
      <c r="C90" s="5">
        <v>46</v>
      </c>
      <c r="D90" s="5">
        <v>47</v>
      </c>
      <c r="E90" s="2">
        <f t="shared" si="5"/>
        <v>-1</v>
      </c>
      <c r="F90" s="2">
        <f t="shared" si="6"/>
        <v>-1</v>
      </c>
      <c r="G90" s="2">
        <f t="shared" si="7"/>
        <v>1</v>
      </c>
      <c r="H90" s="2">
        <f t="shared" si="8"/>
        <v>14.5</v>
      </c>
      <c r="I90" s="2">
        <f t="shared" si="9"/>
        <v>-14.5</v>
      </c>
    </row>
    <row r="91" spans="1:9" ht="15" customHeight="1">
      <c r="A91" s="57"/>
      <c r="B91" s="51"/>
      <c r="C91" s="5">
        <v>44</v>
      </c>
      <c r="D91" s="5">
        <v>46</v>
      </c>
      <c r="E91" s="2">
        <f t="shared" si="5"/>
        <v>-2</v>
      </c>
      <c r="F91" s="2">
        <f t="shared" si="6"/>
        <v>-1</v>
      </c>
      <c r="G91" s="2">
        <f t="shared" si="7"/>
        <v>2</v>
      </c>
      <c r="H91" s="2">
        <f t="shared" si="8"/>
        <v>30.5</v>
      </c>
      <c r="I91" s="2">
        <f t="shared" si="9"/>
        <v>-30.5</v>
      </c>
    </row>
    <row r="92" spans="1:9" ht="15" customHeight="1">
      <c r="A92" s="44">
        <v>200</v>
      </c>
      <c r="B92" s="47" t="s">
        <v>11</v>
      </c>
      <c r="C92" s="3">
        <v>120</v>
      </c>
      <c r="D92" s="3">
        <v>120</v>
      </c>
      <c r="E92" s="2">
        <f t="shared" si="5"/>
        <v>0</v>
      </c>
      <c r="F92" s="2" t="str">
        <f t="shared" si="6"/>
        <v>na</v>
      </c>
      <c r="G92" s="2" t="str">
        <f t="shared" si="7"/>
        <v>na</v>
      </c>
      <c r="H92" s="2" t="str">
        <f>IF(G92="na","na",_xlfn.RANK.AVG(G92,$G$92:$G$181,1))</f>
        <v>na</v>
      </c>
      <c r="I92" s="2" t="str">
        <f t="shared" si="9"/>
        <v>na</v>
      </c>
    </row>
    <row r="93" spans="1:9" ht="15" customHeight="1">
      <c r="A93" s="45"/>
      <c r="B93" s="48"/>
      <c r="C93" s="3">
        <v>124</v>
      </c>
      <c r="D93" s="3">
        <v>124</v>
      </c>
      <c r="E93" s="2">
        <f t="shared" si="5"/>
        <v>0</v>
      </c>
      <c r="F93" s="2" t="str">
        <f t="shared" si="6"/>
        <v>na</v>
      </c>
      <c r="G93" s="2" t="str">
        <f t="shared" si="7"/>
        <v>na</v>
      </c>
      <c r="H93" s="2" t="str">
        <f t="shared" ref="H93:H156" si="10">IF(G93="na","na",_xlfn.RANK.AVG(G93,$G$92:$G$181,1))</f>
        <v>na</v>
      </c>
      <c r="I93" s="2" t="str">
        <f t="shared" si="9"/>
        <v>na</v>
      </c>
    </row>
    <row r="94" spans="1:9" ht="15" customHeight="1">
      <c r="A94" s="45"/>
      <c r="B94" s="48"/>
      <c r="C94" s="3">
        <v>124</v>
      </c>
      <c r="D94" s="3">
        <v>123</v>
      </c>
      <c r="E94" s="2">
        <f t="shared" si="5"/>
        <v>1</v>
      </c>
      <c r="F94" s="2">
        <f t="shared" si="6"/>
        <v>1</v>
      </c>
      <c r="G94" s="2">
        <f t="shared" si="7"/>
        <v>1</v>
      </c>
      <c r="H94" s="2">
        <f t="shared" si="10"/>
        <v>15</v>
      </c>
      <c r="I94" s="2">
        <f t="shared" si="9"/>
        <v>15</v>
      </c>
    </row>
    <row r="95" spans="1:9" ht="15" customHeight="1">
      <c r="A95" s="45"/>
      <c r="B95" s="48"/>
      <c r="C95" s="3">
        <v>121</v>
      </c>
      <c r="D95" s="3">
        <v>121</v>
      </c>
      <c r="E95" s="2">
        <f t="shared" si="5"/>
        <v>0</v>
      </c>
      <c r="F95" s="2" t="str">
        <f t="shared" si="6"/>
        <v>na</v>
      </c>
      <c r="G95" s="2" t="str">
        <f t="shared" si="7"/>
        <v>na</v>
      </c>
      <c r="H95" s="2" t="str">
        <f t="shared" si="10"/>
        <v>na</v>
      </c>
      <c r="I95" s="2" t="str">
        <f t="shared" si="9"/>
        <v>na</v>
      </c>
    </row>
    <row r="96" spans="1:9" ht="15" customHeight="1">
      <c r="A96" s="45"/>
      <c r="B96" s="48"/>
      <c r="C96" s="3">
        <v>120</v>
      </c>
      <c r="D96" s="3">
        <v>119</v>
      </c>
      <c r="E96" s="2">
        <f t="shared" si="5"/>
        <v>1</v>
      </c>
      <c r="F96" s="2">
        <f t="shared" si="6"/>
        <v>1</v>
      </c>
      <c r="G96" s="2">
        <f t="shared" si="7"/>
        <v>1</v>
      </c>
      <c r="H96" s="2">
        <f t="shared" si="10"/>
        <v>15</v>
      </c>
      <c r="I96" s="2">
        <f t="shared" si="9"/>
        <v>15</v>
      </c>
    </row>
    <row r="97" spans="1:9" ht="15" customHeight="1">
      <c r="A97" s="45"/>
      <c r="B97" s="48"/>
      <c r="C97" s="3">
        <v>121</v>
      </c>
      <c r="D97" s="3">
        <v>121</v>
      </c>
      <c r="E97" s="2">
        <f t="shared" si="5"/>
        <v>0</v>
      </c>
      <c r="F97" s="2" t="str">
        <f t="shared" si="6"/>
        <v>na</v>
      </c>
      <c r="G97" s="2" t="str">
        <f t="shared" si="7"/>
        <v>na</v>
      </c>
      <c r="H97" s="2" t="str">
        <f t="shared" si="10"/>
        <v>na</v>
      </c>
      <c r="I97" s="2" t="str">
        <f t="shared" si="9"/>
        <v>na</v>
      </c>
    </row>
    <row r="98" spans="1:9" ht="15" customHeight="1">
      <c r="A98" s="45"/>
      <c r="B98" s="48"/>
      <c r="C98" s="3">
        <v>121</v>
      </c>
      <c r="D98" s="3">
        <v>122</v>
      </c>
      <c r="E98" s="2">
        <f t="shared" si="5"/>
        <v>-1</v>
      </c>
      <c r="F98" s="2">
        <f t="shared" si="6"/>
        <v>-1</v>
      </c>
      <c r="G98" s="2">
        <f t="shared" si="7"/>
        <v>1</v>
      </c>
      <c r="H98" s="2">
        <f t="shared" si="10"/>
        <v>15</v>
      </c>
      <c r="I98" s="2">
        <f t="shared" si="9"/>
        <v>-15</v>
      </c>
    </row>
    <row r="99" spans="1:9" ht="15" customHeight="1">
      <c r="A99" s="45"/>
      <c r="B99" s="48"/>
      <c r="C99" s="3">
        <v>118</v>
      </c>
      <c r="D99" s="3">
        <v>119</v>
      </c>
      <c r="E99" s="2">
        <f t="shared" si="5"/>
        <v>-1</v>
      </c>
      <c r="F99" s="2">
        <f t="shared" si="6"/>
        <v>-1</v>
      </c>
      <c r="G99" s="2">
        <f t="shared" si="7"/>
        <v>1</v>
      </c>
      <c r="H99" s="2">
        <f t="shared" si="10"/>
        <v>15</v>
      </c>
      <c r="I99" s="2">
        <f t="shared" si="9"/>
        <v>-15</v>
      </c>
    </row>
    <row r="100" spans="1:9" ht="15" customHeight="1">
      <c r="A100" s="45"/>
      <c r="B100" s="48"/>
      <c r="C100" s="3">
        <v>121</v>
      </c>
      <c r="D100" s="3">
        <v>121</v>
      </c>
      <c r="E100" s="2">
        <f t="shared" si="5"/>
        <v>0</v>
      </c>
      <c r="F100" s="2" t="str">
        <f t="shared" si="6"/>
        <v>na</v>
      </c>
      <c r="G100" s="2" t="str">
        <f t="shared" si="7"/>
        <v>na</v>
      </c>
      <c r="H100" s="2" t="str">
        <f t="shared" si="10"/>
        <v>na</v>
      </c>
      <c r="I100" s="2" t="str">
        <f t="shared" si="9"/>
        <v>na</v>
      </c>
    </row>
    <row r="101" spans="1:9" ht="15" customHeight="1">
      <c r="A101" s="45"/>
      <c r="B101" s="48"/>
      <c r="C101" s="3">
        <v>120</v>
      </c>
      <c r="D101" s="3">
        <v>121</v>
      </c>
      <c r="E101" s="2">
        <f t="shared" si="5"/>
        <v>-1</v>
      </c>
      <c r="F101" s="2">
        <f t="shared" si="6"/>
        <v>-1</v>
      </c>
      <c r="G101" s="2">
        <f t="shared" si="7"/>
        <v>1</v>
      </c>
      <c r="H101" s="2">
        <f t="shared" si="10"/>
        <v>15</v>
      </c>
      <c r="I101" s="2">
        <f t="shared" si="9"/>
        <v>-15</v>
      </c>
    </row>
    <row r="102" spans="1:9" ht="15" customHeight="1">
      <c r="A102" s="45"/>
      <c r="B102" s="48"/>
      <c r="C102" s="3">
        <v>120</v>
      </c>
      <c r="D102" s="3">
        <v>120</v>
      </c>
      <c r="E102" s="2">
        <f t="shared" si="5"/>
        <v>0</v>
      </c>
      <c r="F102" s="2" t="str">
        <f t="shared" si="6"/>
        <v>na</v>
      </c>
      <c r="G102" s="2" t="str">
        <f t="shared" si="7"/>
        <v>na</v>
      </c>
      <c r="H102" s="2" t="str">
        <f t="shared" si="10"/>
        <v>na</v>
      </c>
      <c r="I102" s="2" t="str">
        <f t="shared" si="9"/>
        <v>na</v>
      </c>
    </row>
    <row r="103" spans="1:9" ht="15" customHeight="1">
      <c r="A103" s="45"/>
      <c r="B103" s="48"/>
      <c r="C103" s="3">
        <v>120</v>
      </c>
      <c r="D103" s="3">
        <v>120</v>
      </c>
      <c r="E103" s="2">
        <f t="shared" si="5"/>
        <v>0</v>
      </c>
      <c r="F103" s="2" t="str">
        <f t="shared" si="6"/>
        <v>na</v>
      </c>
      <c r="G103" s="2" t="str">
        <f t="shared" si="7"/>
        <v>na</v>
      </c>
      <c r="H103" s="2" t="str">
        <f t="shared" si="10"/>
        <v>na</v>
      </c>
      <c r="I103" s="2" t="str">
        <f t="shared" si="9"/>
        <v>na</v>
      </c>
    </row>
    <row r="104" spans="1:9" ht="15" customHeight="1">
      <c r="A104" s="45"/>
      <c r="B104" s="48"/>
      <c r="C104" s="3">
        <v>120</v>
      </c>
      <c r="D104" s="3">
        <v>120</v>
      </c>
      <c r="E104" s="2">
        <f t="shared" si="5"/>
        <v>0</v>
      </c>
      <c r="F104" s="2" t="str">
        <f t="shared" si="6"/>
        <v>na</v>
      </c>
      <c r="G104" s="2" t="str">
        <f t="shared" si="7"/>
        <v>na</v>
      </c>
      <c r="H104" s="2" t="str">
        <f t="shared" si="10"/>
        <v>na</v>
      </c>
      <c r="I104" s="2" t="str">
        <f t="shared" si="9"/>
        <v>na</v>
      </c>
    </row>
    <row r="105" spans="1:9" ht="15" customHeight="1">
      <c r="A105" s="45"/>
      <c r="B105" s="48"/>
      <c r="C105" s="3">
        <v>124</v>
      </c>
      <c r="D105" s="3">
        <v>125</v>
      </c>
      <c r="E105" s="2">
        <f t="shared" si="5"/>
        <v>-1</v>
      </c>
      <c r="F105" s="2">
        <f t="shared" si="6"/>
        <v>-1</v>
      </c>
      <c r="G105" s="2">
        <f t="shared" si="7"/>
        <v>1</v>
      </c>
      <c r="H105" s="2">
        <f t="shared" si="10"/>
        <v>15</v>
      </c>
      <c r="I105" s="2">
        <f t="shared" si="9"/>
        <v>-15</v>
      </c>
    </row>
    <row r="106" spans="1:9" ht="15" customHeight="1">
      <c r="A106" s="45"/>
      <c r="B106" s="48"/>
      <c r="C106" s="3">
        <v>121</v>
      </c>
      <c r="D106" s="3">
        <v>123</v>
      </c>
      <c r="E106" s="2">
        <f t="shared" si="5"/>
        <v>-2</v>
      </c>
      <c r="F106" s="2">
        <f t="shared" si="6"/>
        <v>-1</v>
      </c>
      <c r="G106" s="2">
        <f t="shared" si="7"/>
        <v>2</v>
      </c>
      <c r="H106" s="2">
        <f t="shared" si="10"/>
        <v>35.5</v>
      </c>
      <c r="I106" s="2">
        <f t="shared" si="9"/>
        <v>-35.5</v>
      </c>
    </row>
    <row r="107" spans="1:9" ht="15" customHeight="1">
      <c r="A107" s="45"/>
      <c r="B107" s="48"/>
      <c r="C107" s="3">
        <v>122</v>
      </c>
      <c r="D107" s="3">
        <v>123</v>
      </c>
      <c r="E107" s="2">
        <f t="shared" si="5"/>
        <v>-1</v>
      </c>
      <c r="F107" s="2">
        <f t="shared" si="6"/>
        <v>-1</v>
      </c>
      <c r="G107" s="2">
        <f t="shared" si="7"/>
        <v>1</v>
      </c>
      <c r="H107" s="2">
        <f t="shared" si="10"/>
        <v>15</v>
      </c>
      <c r="I107" s="2">
        <f t="shared" si="9"/>
        <v>-15</v>
      </c>
    </row>
    <row r="108" spans="1:9" ht="15" customHeight="1">
      <c r="A108" s="45"/>
      <c r="B108" s="48"/>
      <c r="C108" s="3">
        <v>123</v>
      </c>
      <c r="D108" s="3">
        <v>123</v>
      </c>
      <c r="E108" s="2">
        <f t="shared" si="5"/>
        <v>0</v>
      </c>
      <c r="F108" s="2" t="str">
        <f t="shared" si="6"/>
        <v>na</v>
      </c>
      <c r="G108" s="2" t="str">
        <f t="shared" si="7"/>
        <v>na</v>
      </c>
      <c r="H108" s="2" t="str">
        <f t="shared" si="10"/>
        <v>na</v>
      </c>
      <c r="I108" s="2" t="str">
        <f t="shared" si="9"/>
        <v>na</v>
      </c>
    </row>
    <row r="109" spans="1:9" ht="15" customHeight="1">
      <c r="A109" s="45"/>
      <c r="B109" s="48"/>
      <c r="C109" s="3">
        <v>119</v>
      </c>
      <c r="D109" s="3">
        <v>118</v>
      </c>
      <c r="E109" s="2">
        <f t="shared" si="5"/>
        <v>1</v>
      </c>
      <c r="F109" s="2">
        <f t="shared" si="6"/>
        <v>1</v>
      </c>
      <c r="G109" s="2">
        <f t="shared" si="7"/>
        <v>1</v>
      </c>
      <c r="H109" s="2">
        <f t="shared" si="10"/>
        <v>15</v>
      </c>
      <c r="I109" s="2">
        <f t="shared" si="9"/>
        <v>15</v>
      </c>
    </row>
    <row r="110" spans="1:9" ht="15" customHeight="1">
      <c r="A110" s="45"/>
      <c r="B110" s="48"/>
      <c r="C110" s="3">
        <v>124</v>
      </c>
      <c r="D110" s="3">
        <v>124</v>
      </c>
      <c r="E110" s="2">
        <f t="shared" si="5"/>
        <v>0</v>
      </c>
      <c r="F110" s="2" t="str">
        <f t="shared" si="6"/>
        <v>na</v>
      </c>
      <c r="G110" s="2" t="str">
        <f t="shared" si="7"/>
        <v>na</v>
      </c>
      <c r="H110" s="2" t="str">
        <f t="shared" si="10"/>
        <v>na</v>
      </c>
      <c r="I110" s="2" t="str">
        <f t="shared" si="9"/>
        <v>na</v>
      </c>
    </row>
    <row r="111" spans="1:9" ht="15" customHeight="1">
      <c r="A111" s="45"/>
      <c r="B111" s="48"/>
      <c r="C111" s="3">
        <v>121</v>
      </c>
      <c r="D111" s="3">
        <v>120</v>
      </c>
      <c r="E111" s="2">
        <f t="shared" si="5"/>
        <v>1</v>
      </c>
      <c r="F111" s="2">
        <f t="shared" si="6"/>
        <v>1</v>
      </c>
      <c r="G111" s="2">
        <f t="shared" si="7"/>
        <v>1</v>
      </c>
      <c r="H111" s="2">
        <f t="shared" si="10"/>
        <v>15</v>
      </c>
      <c r="I111" s="2">
        <f t="shared" si="9"/>
        <v>15</v>
      </c>
    </row>
    <row r="112" spans="1:9" ht="15" customHeight="1">
      <c r="A112" s="45"/>
      <c r="B112" s="48"/>
      <c r="C112" s="3">
        <v>120</v>
      </c>
      <c r="D112" s="3">
        <v>121</v>
      </c>
      <c r="E112" s="2">
        <f t="shared" si="5"/>
        <v>-1</v>
      </c>
      <c r="F112" s="2">
        <f t="shared" si="6"/>
        <v>-1</v>
      </c>
      <c r="G112" s="2">
        <f t="shared" si="7"/>
        <v>1</v>
      </c>
      <c r="H112" s="2">
        <f t="shared" si="10"/>
        <v>15</v>
      </c>
      <c r="I112" s="2">
        <f t="shared" si="9"/>
        <v>-15</v>
      </c>
    </row>
    <row r="113" spans="1:9" ht="15" customHeight="1">
      <c r="A113" s="45"/>
      <c r="B113" s="48"/>
      <c r="C113" s="3">
        <v>123</v>
      </c>
      <c r="D113" s="3">
        <v>124</v>
      </c>
      <c r="E113" s="2">
        <f t="shared" si="5"/>
        <v>-1</v>
      </c>
      <c r="F113" s="2">
        <f t="shared" si="6"/>
        <v>-1</v>
      </c>
      <c r="G113" s="2">
        <f t="shared" si="7"/>
        <v>1</v>
      </c>
      <c r="H113" s="2">
        <f t="shared" si="10"/>
        <v>15</v>
      </c>
      <c r="I113" s="2">
        <f t="shared" si="9"/>
        <v>-15</v>
      </c>
    </row>
    <row r="114" spans="1:9" ht="15" customHeight="1">
      <c r="A114" s="45"/>
      <c r="B114" s="48"/>
      <c r="C114" s="3">
        <v>126</v>
      </c>
      <c r="D114" s="3">
        <v>126</v>
      </c>
      <c r="E114" s="2">
        <f t="shared" si="5"/>
        <v>0</v>
      </c>
      <c r="F114" s="2" t="str">
        <f t="shared" si="6"/>
        <v>na</v>
      </c>
      <c r="G114" s="2" t="str">
        <f t="shared" si="7"/>
        <v>na</v>
      </c>
      <c r="H114" s="2" t="str">
        <f t="shared" si="10"/>
        <v>na</v>
      </c>
      <c r="I114" s="2" t="str">
        <f t="shared" si="9"/>
        <v>na</v>
      </c>
    </row>
    <row r="115" spans="1:9" ht="15" customHeight="1">
      <c r="A115" s="45"/>
      <c r="B115" s="48"/>
      <c r="C115" s="3">
        <v>120</v>
      </c>
      <c r="D115" s="3">
        <v>121</v>
      </c>
      <c r="E115" s="2">
        <f t="shared" si="5"/>
        <v>-1</v>
      </c>
      <c r="F115" s="2">
        <f t="shared" si="6"/>
        <v>-1</v>
      </c>
      <c r="G115" s="2">
        <f t="shared" si="7"/>
        <v>1</v>
      </c>
      <c r="H115" s="2">
        <f t="shared" si="10"/>
        <v>15</v>
      </c>
      <c r="I115" s="2">
        <f t="shared" si="9"/>
        <v>-15</v>
      </c>
    </row>
    <row r="116" spans="1:9" ht="15" customHeight="1">
      <c r="A116" s="45"/>
      <c r="B116" s="48"/>
      <c r="C116" s="3">
        <v>125</v>
      </c>
      <c r="D116" s="3">
        <v>125</v>
      </c>
      <c r="E116" s="2">
        <f t="shared" si="5"/>
        <v>0</v>
      </c>
      <c r="F116" s="2" t="str">
        <f t="shared" si="6"/>
        <v>na</v>
      </c>
      <c r="G116" s="2" t="str">
        <f t="shared" si="7"/>
        <v>na</v>
      </c>
      <c r="H116" s="2" t="str">
        <f t="shared" si="10"/>
        <v>na</v>
      </c>
      <c r="I116" s="2" t="str">
        <f t="shared" si="9"/>
        <v>na</v>
      </c>
    </row>
    <row r="117" spans="1:9" ht="15" customHeight="1">
      <c r="A117" s="45"/>
      <c r="B117" s="48"/>
      <c r="C117" s="3">
        <v>119</v>
      </c>
      <c r="D117" s="3">
        <v>119</v>
      </c>
      <c r="E117" s="2">
        <f t="shared" si="5"/>
        <v>0</v>
      </c>
      <c r="F117" s="2" t="str">
        <f t="shared" si="6"/>
        <v>na</v>
      </c>
      <c r="G117" s="2" t="str">
        <f t="shared" si="7"/>
        <v>na</v>
      </c>
      <c r="H117" s="2" t="str">
        <f t="shared" si="10"/>
        <v>na</v>
      </c>
      <c r="I117" s="2" t="str">
        <f t="shared" si="9"/>
        <v>na</v>
      </c>
    </row>
    <row r="118" spans="1:9" ht="15" customHeight="1">
      <c r="A118" s="45"/>
      <c r="B118" s="48"/>
      <c r="C118" s="3">
        <v>120</v>
      </c>
      <c r="D118" s="3">
        <v>120</v>
      </c>
      <c r="E118" s="2">
        <f t="shared" si="5"/>
        <v>0</v>
      </c>
      <c r="F118" s="2" t="str">
        <f t="shared" si="6"/>
        <v>na</v>
      </c>
      <c r="G118" s="2" t="str">
        <f t="shared" si="7"/>
        <v>na</v>
      </c>
      <c r="H118" s="2" t="str">
        <f t="shared" si="10"/>
        <v>na</v>
      </c>
      <c r="I118" s="2" t="str">
        <f t="shared" si="9"/>
        <v>na</v>
      </c>
    </row>
    <row r="119" spans="1:9" ht="15" customHeight="1">
      <c r="A119" s="45"/>
      <c r="B119" s="48"/>
      <c r="C119" s="3">
        <v>120</v>
      </c>
      <c r="D119" s="3">
        <v>121</v>
      </c>
      <c r="E119" s="2">
        <f t="shared" si="5"/>
        <v>-1</v>
      </c>
      <c r="F119" s="2">
        <f t="shared" si="6"/>
        <v>-1</v>
      </c>
      <c r="G119" s="2">
        <f t="shared" si="7"/>
        <v>1</v>
      </c>
      <c r="H119" s="2">
        <f t="shared" si="10"/>
        <v>15</v>
      </c>
      <c r="I119" s="2">
        <f t="shared" si="9"/>
        <v>-15</v>
      </c>
    </row>
    <row r="120" spans="1:9" ht="15" customHeight="1">
      <c r="A120" s="45"/>
      <c r="B120" s="48"/>
      <c r="C120" s="3">
        <v>120</v>
      </c>
      <c r="D120" s="3">
        <v>120</v>
      </c>
      <c r="E120" s="2">
        <f t="shared" si="5"/>
        <v>0</v>
      </c>
      <c r="F120" s="2" t="str">
        <f t="shared" si="6"/>
        <v>na</v>
      </c>
      <c r="G120" s="2" t="str">
        <f t="shared" si="7"/>
        <v>na</v>
      </c>
      <c r="H120" s="2" t="str">
        <f t="shared" si="10"/>
        <v>na</v>
      </c>
      <c r="I120" s="2" t="str">
        <f t="shared" si="9"/>
        <v>na</v>
      </c>
    </row>
    <row r="121" spans="1:9" ht="15" customHeight="1">
      <c r="A121" s="45"/>
      <c r="B121" s="48"/>
      <c r="C121" s="3">
        <v>125</v>
      </c>
      <c r="D121" s="3">
        <v>124</v>
      </c>
      <c r="E121" s="2">
        <f t="shared" si="5"/>
        <v>1</v>
      </c>
      <c r="F121" s="2">
        <f t="shared" si="6"/>
        <v>1</v>
      </c>
      <c r="G121" s="2">
        <f t="shared" si="7"/>
        <v>1</v>
      </c>
      <c r="H121" s="2">
        <f t="shared" si="10"/>
        <v>15</v>
      </c>
      <c r="I121" s="2">
        <f t="shared" si="9"/>
        <v>15</v>
      </c>
    </row>
    <row r="122" spans="1:9" ht="15" customHeight="1">
      <c r="A122" s="45"/>
      <c r="B122" s="49" t="s">
        <v>13</v>
      </c>
      <c r="C122" s="6">
        <v>110</v>
      </c>
      <c r="D122" s="6">
        <v>110</v>
      </c>
      <c r="E122" s="2">
        <f t="shared" si="5"/>
        <v>0</v>
      </c>
      <c r="F122" s="2" t="str">
        <f t="shared" si="6"/>
        <v>na</v>
      </c>
      <c r="G122" s="2" t="str">
        <f t="shared" si="7"/>
        <v>na</v>
      </c>
      <c r="H122" s="2" t="str">
        <f t="shared" si="10"/>
        <v>na</v>
      </c>
      <c r="I122" s="2" t="str">
        <f t="shared" si="9"/>
        <v>na</v>
      </c>
    </row>
    <row r="123" spans="1:9" ht="15" customHeight="1">
      <c r="A123" s="45"/>
      <c r="B123" s="49"/>
      <c r="C123" s="6">
        <v>107</v>
      </c>
      <c r="D123" s="6">
        <v>108</v>
      </c>
      <c r="E123" s="2">
        <f t="shared" si="5"/>
        <v>-1</v>
      </c>
      <c r="F123" s="2">
        <f t="shared" si="6"/>
        <v>-1</v>
      </c>
      <c r="G123" s="2">
        <f t="shared" si="7"/>
        <v>1</v>
      </c>
      <c r="H123" s="2">
        <f t="shared" si="10"/>
        <v>15</v>
      </c>
      <c r="I123" s="2">
        <f t="shared" si="9"/>
        <v>-15</v>
      </c>
    </row>
    <row r="124" spans="1:9" ht="15" customHeight="1">
      <c r="A124" s="45"/>
      <c r="B124" s="49"/>
      <c r="C124" s="6">
        <v>115</v>
      </c>
      <c r="D124" s="6">
        <v>115</v>
      </c>
      <c r="E124" s="2">
        <f t="shared" si="5"/>
        <v>0</v>
      </c>
      <c r="F124" s="2" t="str">
        <f t="shared" si="6"/>
        <v>na</v>
      </c>
      <c r="G124" s="2" t="str">
        <f t="shared" si="7"/>
        <v>na</v>
      </c>
      <c r="H124" s="2" t="str">
        <f t="shared" si="10"/>
        <v>na</v>
      </c>
      <c r="I124" s="2" t="str">
        <f t="shared" si="9"/>
        <v>na</v>
      </c>
    </row>
    <row r="125" spans="1:9" ht="15" customHeight="1">
      <c r="A125" s="45"/>
      <c r="B125" s="49"/>
      <c r="C125" s="6">
        <v>109</v>
      </c>
      <c r="D125" s="6">
        <v>113</v>
      </c>
      <c r="E125" s="2">
        <f t="shared" si="5"/>
        <v>-4</v>
      </c>
      <c r="F125" s="2">
        <f t="shared" si="6"/>
        <v>-1</v>
      </c>
      <c r="G125" s="2">
        <f t="shared" si="7"/>
        <v>4</v>
      </c>
      <c r="H125" s="2">
        <f t="shared" si="10"/>
        <v>49</v>
      </c>
      <c r="I125" s="2">
        <f t="shared" si="9"/>
        <v>-49</v>
      </c>
    </row>
    <row r="126" spans="1:9" ht="15" customHeight="1">
      <c r="A126" s="45"/>
      <c r="B126" s="49"/>
      <c r="C126" s="6">
        <v>115</v>
      </c>
      <c r="D126" s="6">
        <v>114</v>
      </c>
      <c r="E126" s="2">
        <f t="shared" si="5"/>
        <v>1</v>
      </c>
      <c r="F126" s="2">
        <f t="shared" si="6"/>
        <v>1</v>
      </c>
      <c r="G126" s="2">
        <f t="shared" si="7"/>
        <v>1</v>
      </c>
      <c r="H126" s="2">
        <f t="shared" si="10"/>
        <v>15</v>
      </c>
      <c r="I126" s="2">
        <f t="shared" si="9"/>
        <v>15</v>
      </c>
    </row>
    <row r="127" spans="1:9" ht="15" customHeight="1">
      <c r="A127" s="45"/>
      <c r="B127" s="49"/>
      <c r="C127" s="6">
        <v>115</v>
      </c>
      <c r="D127" s="6">
        <v>115</v>
      </c>
      <c r="E127" s="2">
        <f t="shared" si="5"/>
        <v>0</v>
      </c>
      <c r="F127" s="2" t="str">
        <f t="shared" si="6"/>
        <v>na</v>
      </c>
      <c r="G127" s="2" t="str">
        <f t="shared" si="7"/>
        <v>na</v>
      </c>
      <c r="H127" s="2" t="str">
        <f t="shared" si="10"/>
        <v>na</v>
      </c>
      <c r="I127" s="2" t="str">
        <f t="shared" si="9"/>
        <v>na</v>
      </c>
    </row>
    <row r="128" spans="1:9" ht="15" customHeight="1">
      <c r="A128" s="45"/>
      <c r="B128" s="49"/>
      <c r="C128" s="6">
        <v>115</v>
      </c>
      <c r="D128" s="6">
        <v>117</v>
      </c>
      <c r="E128" s="2">
        <f t="shared" si="5"/>
        <v>-2</v>
      </c>
      <c r="F128" s="2">
        <f t="shared" si="6"/>
        <v>-1</v>
      </c>
      <c r="G128" s="2">
        <f t="shared" si="7"/>
        <v>2</v>
      </c>
      <c r="H128" s="2">
        <f t="shared" si="10"/>
        <v>35.5</v>
      </c>
      <c r="I128" s="2">
        <f t="shared" si="9"/>
        <v>-35.5</v>
      </c>
    </row>
    <row r="129" spans="1:9" ht="15" customHeight="1">
      <c r="A129" s="45"/>
      <c r="B129" s="49"/>
      <c r="C129" s="6">
        <v>115</v>
      </c>
      <c r="D129" s="6">
        <v>115</v>
      </c>
      <c r="E129" s="2">
        <f t="shared" si="5"/>
        <v>0</v>
      </c>
      <c r="F129" s="2" t="str">
        <f t="shared" si="6"/>
        <v>na</v>
      </c>
      <c r="G129" s="2" t="str">
        <f t="shared" si="7"/>
        <v>na</v>
      </c>
      <c r="H129" s="2" t="str">
        <f t="shared" si="10"/>
        <v>na</v>
      </c>
      <c r="I129" s="2" t="str">
        <f t="shared" si="9"/>
        <v>na</v>
      </c>
    </row>
    <row r="130" spans="1:9" ht="15" customHeight="1">
      <c r="A130" s="45"/>
      <c r="B130" s="49"/>
      <c r="C130" s="6">
        <v>110</v>
      </c>
      <c r="D130" s="6">
        <v>112</v>
      </c>
      <c r="E130" s="2">
        <f t="shared" si="5"/>
        <v>-2</v>
      </c>
      <c r="F130" s="2">
        <f t="shared" si="6"/>
        <v>-1</v>
      </c>
      <c r="G130" s="2">
        <f t="shared" si="7"/>
        <v>2</v>
      </c>
      <c r="H130" s="2">
        <f t="shared" si="10"/>
        <v>35.5</v>
      </c>
      <c r="I130" s="2">
        <f t="shared" si="9"/>
        <v>-35.5</v>
      </c>
    </row>
    <row r="131" spans="1:9" ht="15" customHeight="1">
      <c r="A131" s="45"/>
      <c r="B131" s="49"/>
      <c r="C131" s="6">
        <v>110</v>
      </c>
      <c r="D131" s="6">
        <v>111</v>
      </c>
      <c r="E131" s="2">
        <f t="shared" ref="E131:E194" si="11">C131-D131</f>
        <v>-1</v>
      </c>
      <c r="F131" s="2">
        <f t="shared" ref="F131:F194" si="12">IF(C131&gt;D131,1,IF(C131&lt;D131,-1,"na"))</f>
        <v>-1</v>
      </c>
      <c r="G131" s="2">
        <f t="shared" ref="G131:G194" si="13">IF(ABS(E131)=0,"na",ABS(E131))</f>
        <v>1</v>
      </c>
      <c r="H131" s="2">
        <f t="shared" si="10"/>
        <v>15</v>
      </c>
      <c r="I131" s="2">
        <f t="shared" ref="I131:I194" si="14">IF(F131="na","na",F131*H131)</f>
        <v>-15</v>
      </c>
    </row>
    <row r="132" spans="1:9" ht="15" customHeight="1">
      <c r="A132" s="45"/>
      <c r="B132" s="49"/>
      <c r="C132" s="6">
        <v>111</v>
      </c>
      <c r="D132" s="6">
        <v>111</v>
      </c>
      <c r="E132" s="2">
        <f t="shared" si="11"/>
        <v>0</v>
      </c>
      <c r="F132" s="2" t="str">
        <f t="shared" si="12"/>
        <v>na</v>
      </c>
      <c r="G132" s="2" t="str">
        <f t="shared" si="13"/>
        <v>na</v>
      </c>
      <c r="H132" s="2" t="str">
        <f t="shared" si="10"/>
        <v>na</v>
      </c>
      <c r="I132" s="2" t="str">
        <f t="shared" si="14"/>
        <v>na</v>
      </c>
    </row>
    <row r="133" spans="1:9" ht="15" customHeight="1">
      <c r="A133" s="45"/>
      <c r="B133" s="49"/>
      <c r="C133" s="6">
        <v>109</v>
      </c>
      <c r="D133" s="6">
        <v>107</v>
      </c>
      <c r="E133" s="2">
        <f t="shared" si="11"/>
        <v>2</v>
      </c>
      <c r="F133" s="2">
        <f t="shared" si="12"/>
        <v>1</v>
      </c>
      <c r="G133" s="2">
        <f t="shared" si="13"/>
        <v>2</v>
      </c>
      <c r="H133" s="2">
        <f t="shared" si="10"/>
        <v>35.5</v>
      </c>
      <c r="I133" s="2">
        <f t="shared" si="14"/>
        <v>35.5</v>
      </c>
    </row>
    <row r="134" spans="1:9" ht="15" customHeight="1">
      <c r="A134" s="45"/>
      <c r="B134" s="49"/>
      <c r="C134" s="6">
        <v>111</v>
      </c>
      <c r="D134" s="6">
        <v>114</v>
      </c>
      <c r="E134" s="2">
        <f t="shared" si="11"/>
        <v>-3</v>
      </c>
      <c r="F134" s="2">
        <f t="shared" si="12"/>
        <v>-1</v>
      </c>
      <c r="G134" s="2">
        <f t="shared" si="13"/>
        <v>3</v>
      </c>
      <c r="H134" s="2">
        <f t="shared" si="10"/>
        <v>44</v>
      </c>
      <c r="I134" s="2">
        <f t="shared" si="14"/>
        <v>-44</v>
      </c>
    </row>
    <row r="135" spans="1:9" ht="15" customHeight="1">
      <c r="A135" s="45"/>
      <c r="B135" s="49"/>
      <c r="C135" s="6">
        <v>119</v>
      </c>
      <c r="D135" s="6">
        <v>119</v>
      </c>
      <c r="E135" s="2">
        <f t="shared" si="11"/>
        <v>0</v>
      </c>
      <c r="F135" s="2" t="str">
        <f t="shared" si="12"/>
        <v>na</v>
      </c>
      <c r="G135" s="2" t="str">
        <f t="shared" si="13"/>
        <v>na</v>
      </c>
      <c r="H135" s="2" t="str">
        <f t="shared" si="10"/>
        <v>na</v>
      </c>
      <c r="I135" s="2" t="str">
        <f t="shared" si="14"/>
        <v>na</v>
      </c>
    </row>
    <row r="136" spans="1:9" ht="15" customHeight="1">
      <c r="A136" s="45"/>
      <c r="B136" s="49"/>
      <c r="C136" s="6">
        <v>116</v>
      </c>
      <c r="D136" s="6">
        <v>115</v>
      </c>
      <c r="E136" s="2">
        <f t="shared" si="11"/>
        <v>1</v>
      </c>
      <c r="F136" s="2">
        <f t="shared" si="12"/>
        <v>1</v>
      </c>
      <c r="G136" s="2">
        <f t="shared" si="13"/>
        <v>1</v>
      </c>
      <c r="H136" s="2">
        <f t="shared" si="10"/>
        <v>15</v>
      </c>
      <c r="I136" s="2">
        <f t="shared" si="14"/>
        <v>15</v>
      </c>
    </row>
    <row r="137" spans="1:9" ht="15" customHeight="1">
      <c r="A137" s="45"/>
      <c r="B137" s="49"/>
      <c r="C137" s="6">
        <v>115</v>
      </c>
      <c r="D137" s="6">
        <v>116</v>
      </c>
      <c r="E137" s="2">
        <f t="shared" si="11"/>
        <v>-1</v>
      </c>
      <c r="F137" s="2">
        <f t="shared" si="12"/>
        <v>-1</v>
      </c>
      <c r="G137" s="2">
        <f t="shared" si="13"/>
        <v>1</v>
      </c>
      <c r="H137" s="2">
        <f t="shared" si="10"/>
        <v>15</v>
      </c>
      <c r="I137" s="2">
        <f t="shared" si="14"/>
        <v>-15</v>
      </c>
    </row>
    <row r="138" spans="1:9" ht="15" customHeight="1">
      <c r="A138" s="45"/>
      <c r="B138" s="49"/>
      <c r="C138" s="6">
        <v>107</v>
      </c>
      <c r="D138" s="6">
        <v>113</v>
      </c>
      <c r="E138" s="2">
        <f t="shared" si="11"/>
        <v>-6</v>
      </c>
      <c r="F138" s="2">
        <f t="shared" si="12"/>
        <v>-1</v>
      </c>
      <c r="G138" s="2">
        <f t="shared" si="13"/>
        <v>6</v>
      </c>
      <c r="H138" s="2">
        <f t="shared" si="10"/>
        <v>55</v>
      </c>
      <c r="I138" s="2">
        <f t="shared" si="14"/>
        <v>-55</v>
      </c>
    </row>
    <row r="139" spans="1:9" ht="15" customHeight="1">
      <c r="A139" s="45"/>
      <c r="B139" s="49"/>
      <c r="C139" s="6">
        <v>113</v>
      </c>
      <c r="D139" s="6">
        <v>113</v>
      </c>
      <c r="E139" s="2">
        <f t="shared" si="11"/>
        <v>0</v>
      </c>
      <c r="F139" s="2" t="str">
        <f t="shared" si="12"/>
        <v>na</v>
      </c>
      <c r="G139" s="2" t="str">
        <f t="shared" si="13"/>
        <v>na</v>
      </c>
      <c r="H139" s="2" t="str">
        <f t="shared" si="10"/>
        <v>na</v>
      </c>
      <c r="I139" s="2" t="str">
        <f t="shared" si="14"/>
        <v>na</v>
      </c>
    </row>
    <row r="140" spans="1:9" ht="15" customHeight="1">
      <c r="A140" s="45"/>
      <c r="B140" s="49"/>
      <c r="C140" s="6">
        <v>115</v>
      </c>
      <c r="D140" s="6">
        <v>115</v>
      </c>
      <c r="E140" s="2">
        <f t="shared" si="11"/>
        <v>0</v>
      </c>
      <c r="F140" s="2" t="str">
        <f t="shared" si="12"/>
        <v>na</v>
      </c>
      <c r="G140" s="2" t="str">
        <f t="shared" si="13"/>
        <v>na</v>
      </c>
      <c r="H140" s="2" t="str">
        <f t="shared" si="10"/>
        <v>na</v>
      </c>
      <c r="I140" s="2" t="str">
        <f t="shared" si="14"/>
        <v>na</v>
      </c>
    </row>
    <row r="141" spans="1:9" ht="15" customHeight="1">
      <c r="A141" s="45"/>
      <c r="B141" s="49"/>
      <c r="C141" s="6">
        <v>117</v>
      </c>
      <c r="D141" s="6">
        <v>119</v>
      </c>
      <c r="E141" s="2">
        <f t="shared" si="11"/>
        <v>-2</v>
      </c>
      <c r="F141" s="2">
        <f t="shared" si="12"/>
        <v>-1</v>
      </c>
      <c r="G141" s="2">
        <f t="shared" si="13"/>
        <v>2</v>
      </c>
      <c r="H141" s="2">
        <f t="shared" si="10"/>
        <v>35.5</v>
      </c>
      <c r="I141" s="2">
        <f t="shared" si="14"/>
        <v>-35.5</v>
      </c>
    </row>
    <row r="142" spans="1:9" ht="15" customHeight="1">
      <c r="A142" s="45"/>
      <c r="B142" s="49"/>
      <c r="C142" s="6">
        <v>115</v>
      </c>
      <c r="D142" s="6">
        <v>116</v>
      </c>
      <c r="E142" s="2">
        <f t="shared" si="11"/>
        <v>-1</v>
      </c>
      <c r="F142" s="2">
        <f t="shared" si="12"/>
        <v>-1</v>
      </c>
      <c r="G142" s="2">
        <f t="shared" si="13"/>
        <v>1</v>
      </c>
      <c r="H142" s="2">
        <f t="shared" si="10"/>
        <v>15</v>
      </c>
      <c r="I142" s="2">
        <f t="shared" si="14"/>
        <v>-15</v>
      </c>
    </row>
    <row r="143" spans="1:9" ht="15" customHeight="1">
      <c r="A143" s="45"/>
      <c r="B143" s="49"/>
      <c r="C143" s="6">
        <v>107</v>
      </c>
      <c r="D143" s="6">
        <v>108</v>
      </c>
      <c r="E143" s="2">
        <f t="shared" si="11"/>
        <v>-1</v>
      </c>
      <c r="F143" s="2">
        <f t="shared" si="12"/>
        <v>-1</v>
      </c>
      <c r="G143" s="2">
        <f t="shared" si="13"/>
        <v>1</v>
      </c>
      <c r="H143" s="2">
        <f t="shared" si="10"/>
        <v>15</v>
      </c>
      <c r="I143" s="2">
        <f t="shared" si="14"/>
        <v>-15</v>
      </c>
    </row>
    <row r="144" spans="1:9" ht="15" customHeight="1">
      <c r="A144" s="45"/>
      <c r="B144" s="49"/>
      <c r="C144" s="6">
        <v>110</v>
      </c>
      <c r="D144" s="6">
        <v>112</v>
      </c>
      <c r="E144" s="2">
        <f t="shared" si="11"/>
        <v>-2</v>
      </c>
      <c r="F144" s="2">
        <f t="shared" si="12"/>
        <v>-1</v>
      </c>
      <c r="G144" s="2">
        <f t="shared" si="13"/>
        <v>2</v>
      </c>
      <c r="H144" s="2">
        <f t="shared" si="10"/>
        <v>35.5</v>
      </c>
      <c r="I144" s="2">
        <f t="shared" si="14"/>
        <v>-35.5</v>
      </c>
    </row>
    <row r="145" spans="1:9" ht="15" customHeight="1">
      <c r="A145" s="45"/>
      <c r="B145" s="49"/>
      <c r="C145" s="6">
        <v>112</v>
      </c>
      <c r="D145" s="6">
        <v>113</v>
      </c>
      <c r="E145" s="2">
        <f t="shared" si="11"/>
        <v>-1</v>
      </c>
      <c r="F145" s="2">
        <f t="shared" si="12"/>
        <v>-1</v>
      </c>
      <c r="G145" s="2">
        <f t="shared" si="13"/>
        <v>1</v>
      </c>
      <c r="H145" s="2">
        <f t="shared" si="10"/>
        <v>15</v>
      </c>
      <c r="I145" s="2">
        <f t="shared" si="14"/>
        <v>-15</v>
      </c>
    </row>
    <row r="146" spans="1:9" ht="15" customHeight="1">
      <c r="A146" s="45"/>
      <c r="B146" s="49"/>
      <c r="C146" s="6">
        <v>110</v>
      </c>
      <c r="D146" s="6">
        <v>111</v>
      </c>
      <c r="E146" s="2">
        <f t="shared" si="11"/>
        <v>-1</v>
      </c>
      <c r="F146" s="2">
        <f t="shared" si="12"/>
        <v>-1</v>
      </c>
      <c r="G146" s="2">
        <f t="shared" si="13"/>
        <v>1</v>
      </c>
      <c r="H146" s="2">
        <f t="shared" si="10"/>
        <v>15</v>
      </c>
      <c r="I146" s="2">
        <f t="shared" si="14"/>
        <v>-15</v>
      </c>
    </row>
    <row r="147" spans="1:9" ht="15" customHeight="1">
      <c r="A147" s="45"/>
      <c r="B147" s="49"/>
      <c r="C147" s="6">
        <v>115</v>
      </c>
      <c r="D147" s="6">
        <v>115</v>
      </c>
      <c r="E147" s="2">
        <f t="shared" si="11"/>
        <v>0</v>
      </c>
      <c r="F147" s="2" t="str">
        <f t="shared" si="12"/>
        <v>na</v>
      </c>
      <c r="G147" s="2" t="str">
        <f t="shared" si="13"/>
        <v>na</v>
      </c>
      <c r="H147" s="2" t="str">
        <f t="shared" si="10"/>
        <v>na</v>
      </c>
      <c r="I147" s="2" t="str">
        <f t="shared" si="14"/>
        <v>na</v>
      </c>
    </row>
    <row r="148" spans="1:9" ht="15" customHeight="1">
      <c r="A148" s="45"/>
      <c r="B148" s="49"/>
      <c r="C148" s="6">
        <v>111</v>
      </c>
      <c r="D148" s="6">
        <v>110</v>
      </c>
      <c r="E148" s="2">
        <f t="shared" si="11"/>
        <v>1</v>
      </c>
      <c r="F148" s="2">
        <f t="shared" si="12"/>
        <v>1</v>
      </c>
      <c r="G148" s="2">
        <f t="shared" si="13"/>
        <v>1</v>
      </c>
      <c r="H148" s="2">
        <f t="shared" si="10"/>
        <v>15</v>
      </c>
      <c r="I148" s="2">
        <f t="shared" si="14"/>
        <v>15</v>
      </c>
    </row>
    <row r="149" spans="1:9" ht="15" customHeight="1">
      <c r="A149" s="45"/>
      <c r="B149" s="49"/>
      <c r="C149" s="6">
        <v>110</v>
      </c>
      <c r="D149" s="6">
        <v>110</v>
      </c>
      <c r="E149" s="2">
        <f t="shared" si="11"/>
        <v>0</v>
      </c>
      <c r="F149" s="2" t="str">
        <f t="shared" si="12"/>
        <v>na</v>
      </c>
      <c r="G149" s="2" t="str">
        <f t="shared" si="13"/>
        <v>na</v>
      </c>
      <c r="H149" s="2" t="str">
        <f t="shared" si="10"/>
        <v>na</v>
      </c>
      <c r="I149" s="2" t="str">
        <f t="shared" si="14"/>
        <v>na</v>
      </c>
    </row>
    <row r="150" spans="1:9" ht="15" customHeight="1">
      <c r="A150" s="45"/>
      <c r="B150" s="49"/>
      <c r="C150" s="6">
        <v>113</v>
      </c>
      <c r="D150" s="6">
        <v>113</v>
      </c>
      <c r="E150" s="2">
        <f t="shared" si="11"/>
        <v>0</v>
      </c>
      <c r="F150" s="2" t="str">
        <f t="shared" si="12"/>
        <v>na</v>
      </c>
      <c r="G150" s="2" t="str">
        <f t="shared" si="13"/>
        <v>na</v>
      </c>
      <c r="H150" s="2" t="str">
        <f t="shared" si="10"/>
        <v>na</v>
      </c>
      <c r="I150" s="2" t="str">
        <f t="shared" si="14"/>
        <v>na</v>
      </c>
    </row>
    <row r="151" spans="1:9" ht="15" customHeight="1">
      <c r="A151" s="45"/>
      <c r="B151" s="49"/>
      <c r="C151" s="6">
        <v>114</v>
      </c>
      <c r="D151" s="6">
        <v>113</v>
      </c>
      <c r="E151" s="2">
        <f t="shared" si="11"/>
        <v>1</v>
      </c>
      <c r="F151" s="2">
        <f t="shared" si="12"/>
        <v>1</v>
      </c>
      <c r="G151" s="2">
        <f t="shared" si="13"/>
        <v>1</v>
      </c>
      <c r="H151" s="2">
        <f t="shared" si="10"/>
        <v>15</v>
      </c>
      <c r="I151" s="2">
        <f t="shared" si="14"/>
        <v>15</v>
      </c>
    </row>
    <row r="152" spans="1:9" ht="15" customHeight="1">
      <c r="A152" s="45"/>
      <c r="B152" s="50" t="s">
        <v>14</v>
      </c>
      <c r="C152" s="5">
        <v>89</v>
      </c>
      <c r="D152" s="5">
        <v>76</v>
      </c>
      <c r="E152" s="2">
        <f t="shared" si="11"/>
        <v>13</v>
      </c>
      <c r="F152" s="2">
        <f t="shared" si="12"/>
        <v>1</v>
      </c>
      <c r="G152" s="2">
        <f t="shared" si="13"/>
        <v>13</v>
      </c>
      <c r="H152" s="2">
        <f t="shared" si="10"/>
        <v>57</v>
      </c>
      <c r="I152" s="2">
        <f t="shared" si="14"/>
        <v>57</v>
      </c>
    </row>
    <row r="153" spans="1:9" ht="15" customHeight="1">
      <c r="A153" s="45"/>
      <c r="B153" s="50"/>
      <c r="C153" s="5">
        <v>92</v>
      </c>
      <c r="D153" s="5">
        <v>90</v>
      </c>
      <c r="E153" s="2">
        <f t="shared" si="11"/>
        <v>2</v>
      </c>
      <c r="F153" s="2">
        <f t="shared" si="12"/>
        <v>1</v>
      </c>
      <c r="G153" s="2">
        <f t="shared" si="13"/>
        <v>2</v>
      </c>
      <c r="H153" s="2">
        <f t="shared" si="10"/>
        <v>35.5</v>
      </c>
      <c r="I153" s="2">
        <f t="shared" si="14"/>
        <v>35.5</v>
      </c>
    </row>
    <row r="154" spans="1:9" ht="15" customHeight="1">
      <c r="A154" s="45"/>
      <c r="B154" s="50"/>
      <c r="C154" s="5">
        <v>89</v>
      </c>
      <c r="D154" s="5">
        <v>94</v>
      </c>
      <c r="E154" s="2">
        <f t="shared" si="11"/>
        <v>-5</v>
      </c>
      <c r="F154" s="2">
        <f t="shared" si="12"/>
        <v>-1</v>
      </c>
      <c r="G154" s="2">
        <f t="shared" si="13"/>
        <v>5</v>
      </c>
      <c r="H154" s="2">
        <f t="shared" si="10"/>
        <v>53</v>
      </c>
      <c r="I154" s="2">
        <f t="shared" si="14"/>
        <v>-53</v>
      </c>
    </row>
    <row r="155" spans="1:9" ht="15" customHeight="1">
      <c r="A155" s="45"/>
      <c r="B155" s="50"/>
      <c r="C155" s="5">
        <v>91</v>
      </c>
      <c r="D155" s="5">
        <v>91</v>
      </c>
      <c r="E155" s="2">
        <f t="shared" si="11"/>
        <v>0</v>
      </c>
      <c r="F155" s="2" t="str">
        <f t="shared" si="12"/>
        <v>na</v>
      </c>
      <c r="G155" s="2" t="str">
        <f t="shared" si="13"/>
        <v>na</v>
      </c>
      <c r="H155" s="2" t="str">
        <f t="shared" si="10"/>
        <v>na</v>
      </c>
      <c r="I155" s="2" t="str">
        <f t="shared" si="14"/>
        <v>na</v>
      </c>
    </row>
    <row r="156" spans="1:9" ht="15" customHeight="1">
      <c r="A156" s="45"/>
      <c r="B156" s="50"/>
      <c r="C156" s="5">
        <v>91</v>
      </c>
      <c r="D156" s="5">
        <v>93</v>
      </c>
      <c r="E156" s="2">
        <f t="shared" si="11"/>
        <v>-2</v>
      </c>
      <c r="F156" s="2">
        <f t="shared" si="12"/>
        <v>-1</v>
      </c>
      <c r="G156" s="2">
        <f t="shared" si="13"/>
        <v>2</v>
      </c>
      <c r="H156" s="2">
        <f t="shared" si="10"/>
        <v>35.5</v>
      </c>
      <c r="I156" s="2">
        <f t="shared" si="14"/>
        <v>-35.5</v>
      </c>
    </row>
    <row r="157" spans="1:9" ht="15" customHeight="1">
      <c r="A157" s="45"/>
      <c r="B157" s="50"/>
      <c r="C157" s="5">
        <v>92</v>
      </c>
      <c r="D157" s="5">
        <v>95</v>
      </c>
      <c r="E157" s="2">
        <f t="shared" si="11"/>
        <v>-3</v>
      </c>
      <c r="F157" s="2">
        <f t="shared" si="12"/>
        <v>-1</v>
      </c>
      <c r="G157" s="2">
        <f t="shared" si="13"/>
        <v>3</v>
      </c>
      <c r="H157" s="2">
        <f t="shared" ref="H157:H181" si="15">IF(G157="na","na",_xlfn.RANK.AVG(G157,$G$92:$G$181,1))</f>
        <v>44</v>
      </c>
      <c r="I157" s="2">
        <f t="shared" si="14"/>
        <v>-44</v>
      </c>
    </row>
    <row r="158" spans="1:9" ht="15" customHeight="1">
      <c r="A158" s="45"/>
      <c r="B158" s="50"/>
      <c r="C158" s="5">
        <v>88</v>
      </c>
      <c r="D158" s="5">
        <v>45</v>
      </c>
      <c r="E158" s="2">
        <f t="shared" si="11"/>
        <v>43</v>
      </c>
      <c r="F158" s="2">
        <f t="shared" si="12"/>
        <v>1</v>
      </c>
      <c r="G158" s="2">
        <f t="shared" si="13"/>
        <v>43</v>
      </c>
      <c r="H158" s="2">
        <f t="shared" si="15"/>
        <v>58</v>
      </c>
      <c r="I158" s="2">
        <f t="shared" si="14"/>
        <v>58</v>
      </c>
    </row>
    <row r="159" spans="1:9" ht="15" customHeight="1">
      <c r="A159" s="45"/>
      <c r="B159" s="50"/>
      <c r="C159" s="5">
        <v>87</v>
      </c>
      <c r="D159" s="5">
        <v>90</v>
      </c>
      <c r="E159" s="2">
        <f t="shared" si="11"/>
        <v>-3</v>
      </c>
      <c r="F159" s="2">
        <f t="shared" si="12"/>
        <v>-1</v>
      </c>
      <c r="G159" s="2">
        <f t="shared" si="13"/>
        <v>3</v>
      </c>
      <c r="H159" s="2">
        <f t="shared" si="15"/>
        <v>44</v>
      </c>
      <c r="I159" s="2">
        <f t="shared" si="14"/>
        <v>-44</v>
      </c>
    </row>
    <row r="160" spans="1:9" ht="15" customHeight="1">
      <c r="A160" s="45"/>
      <c r="B160" s="50"/>
      <c r="C160" s="5">
        <v>84</v>
      </c>
      <c r="D160" s="5">
        <v>85</v>
      </c>
      <c r="E160" s="2">
        <f t="shared" si="11"/>
        <v>-1</v>
      </c>
      <c r="F160" s="2">
        <f t="shared" si="12"/>
        <v>-1</v>
      </c>
      <c r="G160" s="2">
        <f t="shared" si="13"/>
        <v>1</v>
      </c>
      <c r="H160" s="2">
        <f t="shared" si="15"/>
        <v>15</v>
      </c>
      <c r="I160" s="2">
        <f t="shared" si="14"/>
        <v>-15</v>
      </c>
    </row>
    <row r="161" spans="1:9" ht="15" customHeight="1">
      <c r="A161" s="45"/>
      <c r="B161" s="50"/>
      <c r="C161" s="5">
        <v>96</v>
      </c>
      <c r="D161" s="5">
        <v>95</v>
      </c>
      <c r="E161" s="2">
        <f t="shared" si="11"/>
        <v>1</v>
      </c>
      <c r="F161" s="2">
        <f t="shared" si="12"/>
        <v>1</v>
      </c>
      <c r="G161" s="2">
        <f t="shared" si="13"/>
        <v>1</v>
      </c>
      <c r="H161" s="2">
        <f t="shared" si="15"/>
        <v>15</v>
      </c>
      <c r="I161" s="2">
        <f t="shared" si="14"/>
        <v>15</v>
      </c>
    </row>
    <row r="162" spans="1:9" ht="15" customHeight="1">
      <c r="A162" s="45"/>
      <c r="B162" s="50"/>
      <c r="C162" s="5">
        <v>91</v>
      </c>
      <c r="D162" s="5">
        <v>91</v>
      </c>
      <c r="E162" s="2">
        <f t="shared" si="11"/>
        <v>0</v>
      </c>
      <c r="F162" s="2" t="str">
        <f t="shared" si="12"/>
        <v>na</v>
      </c>
      <c r="G162" s="2" t="str">
        <f t="shared" si="13"/>
        <v>na</v>
      </c>
      <c r="H162" s="2" t="str">
        <f t="shared" si="15"/>
        <v>na</v>
      </c>
      <c r="I162" s="2" t="str">
        <f t="shared" si="14"/>
        <v>na</v>
      </c>
    </row>
    <row r="163" spans="1:9" ht="15" customHeight="1">
      <c r="A163" s="45"/>
      <c r="B163" s="50"/>
      <c r="C163" s="5">
        <v>87</v>
      </c>
      <c r="D163" s="5">
        <v>91</v>
      </c>
      <c r="E163" s="2">
        <f t="shared" si="11"/>
        <v>-4</v>
      </c>
      <c r="F163" s="2">
        <f t="shared" si="12"/>
        <v>-1</v>
      </c>
      <c r="G163" s="2">
        <f t="shared" si="13"/>
        <v>4</v>
      </c>
      <c r="H163" s="2">
        <f t="shared" si="15"/>
        <v>49</v>
      </c>
      <c r="I163" s="2">
        <f t="shared" si="14"/>
        <v>-49</v>
      </c>
    </row>
    <row r="164" spans="1:9" ht="15" customHeight="1">
      <c r="A164" s="45"/>
      <c r="B164" s="50"/>
      <c r="C164" s="5">
        <v>91</v>
      </c>
      <c r="D164" s="5">
        <v>91</v>
      </c>
      <c r="E164" s="2">
        <f t="shared" si="11"/>
        <v>0</v>
      </c>
      <c r="F164" s="2" t="str">
        <f t="shared" si="12"/>
        <v>na</v>
      </c>
      <c r="G164" s="2" t="str">
        <f t="shared" si="13"/>
        <v>na</v>
      </c>
      <c r="H164" s="2" t="str">
        <f t="shared" si="15"/>
        <v>na</v>
      </c>
      <c r="I164" s="2" t="str">
        <f t="shared" si="14"/>
        <v>na</v>
      </c>
    </row>
    <row r="165" spans="1:9" ht="15" customHeight="1">
      <c r="A165" s="45"/>
      <c r="B165" s="50"/>
      <c r="C165" s="5">
        <v>93</v>
      </c>
      <c r="D165" s="5">
        <v>93</v>
      </c>
      <c r="E165" s="2">
        <f t="shared" si="11"/>
        <v>0</v>
      </c>
      <c r="F165" s="2" t="str">
        <f t="shared" si="12"/>
        <v>na</v>
      </c>
      <c r="G165" s="2" t="str">
        <f t="shared" si="13"/>
        <v>na</v>
      </c>
      <c r="H165" s="2" t="str">
        <f t="shared" si="15"/>
        <v>na</v>
      </c>
      <c r="I165" s="2" t="str">
        <f t="shared" si="14"/>
        <v>na</v>
      </c>
    </row>
    <row r="166" spans="1:9" ht="15" customHeight="1">
      <c r="A166" s="45"/>
      <c r="B166" s="50"/>
      <c r="C166" s="5">
        <v>83</v>
      </c>
      <c r="D166" s="5">
        <v>78</v>
      </c>
      <c r="E166" s="2">
        <f t="shared" si="11"/>
        <v>5</v>
      </c>
      <c r="F166" s="2">
        <f t="shared" si="12"/>
        <v>1</v>
      </c>
      <c r="G166" s="2">
        <f t="shared" si="13"/>
        <v>5</v>
      </c>
      <c r="H166" s="2">
        <f t="shared" si="15"/>
        <v>53</v>
      </c>
      <c r="I166" s="2">
        <f t="shared" si="14"/>
        <v>53</v>
      </c>
    </row>
    <row r="167" spans="1:9" ht="15" customHeight="1">
      <c r="A167" s="45"/>
      <c r="B167" s="50"/>
      <c r="C167" s="5">
        <v>85</v>
      </c>
      <c r="D167" s="5">
        <v>89</v>
      </c>
      <c r="E167" s="2">
        <f t="shared" si="11"/>
        <v>-4</v>
      </c>
      <c r="F167" s="2">
        <f t="shared" si="12"/>
        <v>-1</v>
      </c>
      <c r="G167" s="2">
        <f t="shared" si="13"/>
        <v>4</v>
      </c>
      <c r="H167" s="2">
        <f t="shared" si="15"/>
        <v>49</v>
      </c>
      <c r="I167" s="2">
        <f t="shared" si="14"/>
        <v>-49</v>
      </c>
    </row>
    <row r="168" spans="1:9" ht="15" customHeight="1">
      <c r="A168" s="45"/>
      <c r="B168" s="50"/>
      <c r="C168" s="5">
        <v>89</v>
      </c>
      <c r="D168" s="5">
        <v>92</v>
      </c>
      <c r="E168" s="2">
        <f t="shared" si="11"/>
        <v>-3</v>
      </c>
      <c r="F168" s="2">
        <f t="shared" si="12"/>
        <v>-1</v>
      </c>
      <c r="G168" s="2">
        <f t="shared" si="13"/>
        <v>3</v>
      </c>
      <c r="H168" s="2">
        <f t="shared" si="15"/>
        <v>44</v>
      </c>
      <c r="I168" s="2">
        <f t="shared" si="14"/>
        <v>-44</v>
      </c>
    </row>
    <row r="169" spans="1:9" ht="15" customHeight="1">
      <c r="A169" s="45"/>
      <c r="B169" s="50"/>
      <c r="C169" s="5">
        <v>86</v>
      </c>
      <c r="D169" s="5">
        <v>93</v>
      </c>
      <c r="E169" s="2">
        <f t="shared" si="11"/>
        <v>-7</v>
      </c>
      <c r="F169" s="2">
        <f t="shared" si="12"/>
        <v>-1</v>
      </c>
      <c r="G169" s="2">
        <f t="shared" si="13"/>
        <v>7</v>
      </c>
      <c r="H169" s="2">
        <f t="shared" si="15"/>
        <v>56</v>
      </c>
      <c r="I169" s="2">
        <f t="shared" si="14"/>
        <v>-56</v>
      </c>
    </row>
    <row r="170" spans="1:9" ht="15" customHeight="1">
      <c r="A170" s="45"/>
      <c r="B170" s="50"/>
      <c r="C170" s="5">
        <v>89</v>
      </c>
      <c r="D170" s="5">
        <v>92</v>
      </c>
      <c r="E170" s="2">
        <f t="shared" si="11"/>
        <v>-3</v>
      </c>
      <c r="F170" s="2">
        <f t="shared" si="12"/>
        <v>-1</v>
      </c>
      <c r="G170" s="2">
        <f t="shared" si="13"/>
        <v>3</v>
      </c>
      <c r="H170" s="2">
        <f t="shared" si="15"/>
        <v>44</v>
      </c>
      <c r="I170" s="2">
        <f t="shared" si="14"/>
        <v>-44</v>
      </c>
    </row>
    <row r="171" spans="1:9" ht="15" customHeight="1">
      <c r="A171" s="45"/>
      <c r="B171" s="50"/>
      <c r="C171" s="5">
        <v>89</v>
      </c>
      <c r="D171" s="5">
        <v>91</v>
      </c>
      <c r="E171" s="2">
        <f t="shared" si="11"/>
        <v>-2</v>
      </c>
      <c r="F171" s="2">
        <f t="shared" si="12"/>
        <v>-1</v>
      </c>
      <c r="G171" s="2">
        <f t="shared" si="13"/>
        <v>2</v>
      </c>
      <c r="H171" s="2">
        <f t="shared" si="15"/>
        <v>35.5</v>
      </c>
      <c r="I171" s="2">
        <f t="shared" si="14"/>
        <v>-35.5</v>
      </c>
    </row>
    <row r="172" spans="1:9" ht="15" customHeight="1">
      <c r="A172" s="45"/>
      <c r="B172" s="50"/>
      <c r="C172" s="5">
        <v>89</v>
      </c>
      <c r="D172" s="5">
        <v>91</v>
      </c>
      <c r="E172" s="2">
        <f t="shared" si="11"/>
        <v>-2</v>
      </c>
      <c r="F172" s="2">
        <f t="shared" si="12"/>
        <v>-1</v>
      </c>
      <c r="G172" s="2">
        <f t="shared" si="13"/>
        <v>2</v>
      </c>
      <c r="H172" s="2">
        <f t="shared" si="15"/>
        <v>35.5</v>
      </c>
      <c r="I172" s="2">
        <f t="shared" si="14"/>
        <v>-35.5</v>
      </c>
    </row>
    <row r="173" spans="1:9" ht="15" customHeight="1">
      <c r="A173" s="45"/>
      <c r="B173" s="50"/>
      <c r="C173" s="5">
        <v>92</v>
      </c>
      <c r="D173" s="5">
        <v>92</v>
      </c>
      <c r="E173" s="2">
        <f t="shared" si="11"/>
        <v>0</v>
      </c>
      <c r="F173" s="2" t="str">
        <f t="shared" si="12"/>
        <v>na</v>
      </c>
      <c r="G173" s="2" t="str">
        <f t="shared" si="13"/>
        <v>na</v>
      </c>
      <c r="H173" s="2" t="str">
        <f t="shared" si="15"/>
        <v>na</v>
      </c>
      <c r="I173" s="2" t="str">
        <f t="shared" si="14"/>
        <v>na</v>
      </c>
    </row>
    <row r="174" spans="1:9" ht="15" customHeight="1">
      <c r="A174" s="45"/>
      <c r="B174" s="50"/>
      <c r="C174" s="5">
        <v>90</v>
      </c>
      <c r="D174" s="5">
        <v>95</v>
      </c>
      <c r="E174" s="2">
        <f t="shared" si="11"/>
        <v>-5</v>
      </c>
      <c r="F174" s="2">
        <f t="shared" si="12"/>
        <v>-1</v>
      </c>
      <c r="G174" s="2">
        <f t="shared" si="13"/>
        <v>5</v>
      </c>
      <c r="H174" s="2">
        <f t="shared" si="15"/>
        <v>53</v>
      </c>
      <c r="I174" s="2">
        <f t="shared" si="14"/>
        <v>-53</v>
      </c>
    </row>
    <row r="175" spans="1:9" ht="15" customHeight="1">
      <c r="A175" s="45"/>
      <c r="B175" s="50"/>
      <c r="C175" s="5">
        <v>86</v>
      </c>
      <c r="D175" s="5">
        <v>87</v>
      </c>
      <c r="E175" s="2">
        <f t="shared" si="11"/>
        <v>-1</v>
      </c>
      <c r="F175" s="2">
        <f t="shared" si="12"/>
        <v>-1</v>
      </c>
      <c r="G175" s="2">
        <f t="shared" si="13"/>
        <v>1</v>
      </c>
      <c r="H175" s="2">
        <f t="shared" si="15"/>
        <v>15</v>
      </c>
      <c r="I175" s="2">
        <f t="shared" si="14"/>
        <v>-15</v>
      </c>
    </row>
    <row r="176" spans="1:9" ht="15" customHeight="1">
      <c r="A176" s="45"/>
      <c r="B176" s="50"/>
      <c r="C176" s="5">
        <v>89</v>
      </c>
      <c r="D176" s="5">
        <v>93</v>
      </c>
      <c r="E176" s="2">
        <f t="shared" si="11"/>
        <v>-4</v>
      </c>
      <c r="F176" s="2">
        <f t="shared" si="12"/>
        <v>-1</v>
      </c>
      <c r="G176" s="2">
        <f t="shared" si="13"/>
        <v>4</v>
      </c>
      <c r="H176" s="2">
        <f t="shared" si="15"/>
        <v>49</v>
      </c>
      <c r="I176" s="2">
        <f t="shared" si="14"/>
        <v>-49</v>
      </c>
    </row>
    <row r="177" spans="1:9" ht="15" customHeight="1">
      <c r="A177" s="45"/>
      <c r="B177" s="50"/>
      <c r="C177" s="5">
        <v>89</v>
      </c>
      <c r="D177" s="5">
        <v>93</v>
      </c>
      <c r="E177" s="2">
        <f t="shared" si="11"/>
        <v>-4</v>
      </c>
      <c r="F177" s="2">
        <f t="shared" si="12"/>
        <v>-1</v>
      </c>
      <c r="G177" s="2">
        <f t="shared" si="13"/>
        <v>4</v>
      </c>
      <c r="H177" s="2">
        <f t="shared" si="15"/>
        <v>49</v>
      </c>
      <c r="I177" s="2">
        <f t="shared" si="14"/>
        <v>-49</v>
      </c>
    </row>
    <row r="178" spans="1:9" ht="15" customHeight="1">
      <c r="A178" s="45"/>
      <c r="B178" s="50"/>
      <c r="C178" s="5">
        <v>92</v>
      </c>
      <c r="D178" s="5">
        <v>94</v>
      </c>
      <c r="E178" s="2">
        <f t="shared" si="11"/>
        <v>-2</v>
      </c>
      <c r="F178" s="2">
        <f t="shared" si="12"/>
        <v>-1</v>
      </c>
      <c r="G178" s="2">
        <f t="shared" si="13"/>
        <v>2</v>
      </c>
      <c r="H178" s="2">
        <f t="shared" si="15"/>
        <v>35.5</v>
      </c>
      <c r="I178" s="2">
        <f t="shared" si="14"/>
        <v>-35.5</v>
      </c>
    </row>
    <row r="179" spans="1:9" ht="15" customHeight="1">
      <c r="A179" s="45"/>
      <c r="B179" s="50"/>
      <c r="C179" s="5">
        <v>91</v>
      </c>
      <c r="D179" s="5">
        <v>91</v>
      </c>
      <c r="E179" s="2">
        <f t="shared" si="11"/>
        <v>0</v>
      </c>
      <c r="F179" s="2" t="str">
        <f t="shared" si="12"/>
        <v>na</v>
      </c>
      <c r="G179" s="2" t="str">
        <f t="shared" si="13"/>
        <v>na</v>
      </c>
      <c r="H179" s="2" t="str">
        <f t="shared" si="15"/>
        <v>na</v>
      </c>
      <c r="I179" s="2" t="str">
        <f t="shared" si="14"/>
        <v>na</v>
      </c>
    </row>
    <row r="180" spans="1:9" ht="15" customHeight="1">
      <c r="A180" s="45"/>
      <c r="B180" s="50"/>
      <c r="C180" s="5">
        <v>90</v>
      </c>
      <c r="D180" s="5">
        <v>91</v>
      </c>
      <c r="E180" s="2">
        <f t="shared" si="11"/>
        <v>-1</v>
      </c>
      <c r="F180" s="2">
        <f t="shared" si="12"/>
        <v>-1</v>
      </c>
      <c r="G180" s="2">
        <f t="shared" si="13"/>
        <v>1</v>
      </c>
      <c r="H180" s="2">
        <f t="shared" si="15"/>
        <v>15</v>
      </c>
      <c r="I180" s="2">
        <f t="shared" si="14"/>
        <v>-15</v>
      </c>
    </row>
    <row r="181" spans="1:9" ht="15" customHeight="1">
      <c r="A181" s="46"/>
      <c r="B181" s="51"/>
      <c r="C181" s="5">
        <v>93</v>
      </c>
      <c r="D181" s="5">
        <v>91</v>
      </c>
      <c r="E181" s="2">
        <f t="shared" si="11"/>
        <v>2</v>
      </c>
      <c r="F181" s="2">
        <f t="shared" si="12"/>
        <v>1</v>
      </c>
      <c r="G181" s="2">
        <f t="shared" si="13"/>
        <v>2</v>
      </c>
      <c r="H181" s="2">
        <f t="shared" si="15"/>
        <v>35.5</v>
      </c>
      <c r="I181" s="2">
        <f t="shared" si="14"/>
        <v>35.5</v>
      </c>
    </row>
    <row r="182" spans="1:9" ht="15" customHeight="1">
      <c r="A182" s="52">
        <v>300</v>
      </c>
      <c r="B182" s="47" t="s">
        <v>11</v>
      </c>
      <c r="C182" s="3">
        <v>179</v>
      </c>
      <c r="D182" s="3">
        <v>181</v>
      </c>
      <c r="E182" s="2">
        <f t="shared" si="11"/>
        <v>-2</v>
      </c>
      <c r="F182" s="2">
        <f t="shared" si="12"/>
        <v>-1</v>
      </c>
      <c r="G182" s="2">
        <f t="shared" si="13"/>
        <v>2</v>
      </c>
      <c r="H182" s="2">
        <f>IF(G182="na","na",_xlfn.RANK.AVG(G182,$G$182:$G$271,1))</f>
        <v>37</v>
      </c>
      <c r="I182" s="2">
        <f t="shared" si="14"/>
        <v>-37</v>
      </c>
    </row>
    <row r="183" spans="1:9" ht="15" customHeight="1">
      <c r="A183" s="53"/>
      <c r="B183" s="48"/>
      <c r="C183" s="3">
        <v>178</v>
      </c>
      <c r="D183" s="3">
        <v>180</v>
      </c>
      <c r="E183" s="2">
        <f t="shared" si="11"/>
        <v>-2</v>
      </c>
      <c r="F183" s="2">
        <f t="shared" si="12"/>
        <v>-1</v>
      </c>
      <c r="G183" s="2">
        <f t="shared" si="13"/>
        <v>2</v>
      </c>
      <c r="H183" s="2">
        <f t="shared" ref="H183:H246" si="16">IF(G183="na","na",_xlfn.RANK.AVG(G183,$G$182:$G$271,1))</f>
        <v>37</v>
      </c>
      <c r="I183" s="2">
        <f t="shared" si="14"/>
        <v>-37</v>
      </c>
    </row>
    <row r="184" spans="1:9" ht="15" customHeight="1">
      <c r="A184" s="53"/>
      <c r="B184" s="48"/>
      <c r="C184" s="3">
        <v>219</v>
      </c>
      <c r="D184" s="3">
        <v>219</v>
      </c>
      <c r="E184" s="2">
        <f t="shared" si="11"/>
        <v>0</v>
      </c>
      <c r="F184" s="2" t="str">
        <f t="shared" si="12"/>
        <v>na</v>
      </c>
      <c r="G184" s="2" t="str">
        <f t="shared" si="13"/>
        <v>na</v>
      </c>
      <c r="H184" s="2" t="str">
        <f t="shared" si="16"/>
        <v>na</v>
      </c>
      <c r="I184" s="2" t="str">
        <f t="shared" si="14"/>
        <v>na</v>
      </c>
    </row>
    <row r="185" spans="1:9" ht="15" customHeight="1">
      <c r="A185" s="53"/>
      <c r="B185" s="48"/>
      <c r="C185" s="3">
        <v>183</v>
      </c>
      <c r="D185" s="3">
        <v>183</v>
      </c>
      <c r="E185" s="2">
        <f t="shared" si="11"/>
        <v>0</v>
      </c>
      <c r="F185" s="2" t="str">
        <f t="shared" si="12"/>
        <v>na</v>
      </c>
      <c r="G185" s="2" t="str">
        <f t="shared" si="13"/>
        <v>na</v>
      </c>
      <c r="H185" s="2" t="str">
        <f t="shared" si="16"/>
        <v>na</v>
      </c>
      <c r="I185" s="2" t="str">
        <f t="shared" si="14"/>
        <v>na</v>
      </c>
    </row>
    <row r="186" spans="1:9" ht="15" customHeight="1">
      <c r="A186" s="53"/>
      <c r="B186" s="48"/>
      <c r="C186" s="3">
        <v>183</v>
      </c>
      <c r="D186" s="3">
        <v>183</v>
      </c>
      <c r="E186" s="2">
        <f t="shared" si="11"/>
        <v>0</v>
      </c>
      <c r="F186" s="2" t="str">
        <f t="shared" si="12"/>
        <v>na</v>
      </c>
      <c r="G186" s="2" t="str">
        <f t="shared" si="13"/>
        <v>na</v>
      </c>
      <c r="H186" s="2" t="str">
        <f t="shared" si="16"/>
        <v>na</v>
      </c>
      <c r="I186" s="2" t="str">
        <f t="shared" si="14"/>
        <v>na</v>
      </c>
    </row>
    <row r="187" spans="1:9" ht="15" customHeight="1">
      <c r="A187" s="53"/>
      <c r="B187" s="48"/>
      <c r="C187" s="3">
        <v>175</v>
      </c>
      <c r="D187" s="3">
        <v>173</v>
      </c>
      <c r="E187" s="2">
        <f t="shared" si="11"/>
        <v>2</v>
      </c>
      <c r="F187" s="2">
        <f t="shared" si="12"/>
        <v>1</v>
      </c>
      <c r="G187" s="2">
        <f t="shared" si="13"/>
        <v>2</v>
      </c>
      <c r="H187" s="2">
        <f t="shared" si="16"/>
        <v>37</v>
      </c>
      <c r="I187" s="2">
        <f t="shared" si="14"/>
        <v>37</v>
      </c>
    </row>
    <row r="188" spans="1:9" ht="15" customHeight="1">
      <c r="A188" s="53"/>
      <c r="B188" s="48"/>
      <c r="C188" s="3">
        <v>179</v>
      </c>
      <c r="D188" s="3">
        <v>179</v>
      </c>
      <c r="E188" s="2">
        <f t="shared" si="11"/>
        <v>0</v>
      </c>
      <c r="F188" s="2" t="str">
        <f t="shared" si="12"/>
        <v>na</v>
      </c>
      <c r="G188" s="2" t="str">
        <f t="shared" si="13"/>
        <v>na</v>
      </c>
      <c r="H188" s="2" t="str">
        <f t="shared" si="16"/>
        <v>na</v>
      </c>
      <c r="I188" s="2" t="str">
        <f t="shared" si="14"/>
        <v>na</v>
      </c>
    </row>
    <row r="189" spans="1:9" ht="15" customHeight="1">
      <c r="A189" s="53"/>
      <c r="B189" s="48"/>
      <c r="C189" s="3">
        <v>180</v>
      </c>
      <c r="D189" s="3">
        <v>181</v>
      </c>
      <c r="E189" s="2">
        <f t="shared" si="11"/>
        <v>-1</v>
      </c>
      <c r="F189" s="2">
        <f t="shared" si="12"/>
        <v>-1</v>
      </c>
      <c r="G189" s="2">
        <f t="shared" si="13"/>
        <v>1</v>
      </c>
      <c r="H189" s="2">
        <f t="shared" si="16"/>
        <v>14.5</v>
      </c>
      <c r="I189" s="2">
        <f t="shared" si="14"/>
        <v>-14.5</v>
      </c>
    </row>
    <row r="190" spans="1:9" ht="15" customHeight="1">
      <c r="A190" s="53"/>
      <c r="B190" s="48"/>
      <c r="C190" s="3">
        <v>180</v>
      </c>
      <c r="D190" s="3">
        <v>179</v>
      </c>
      <c r="E190" s="2">
        <f t="shared" si="11"/>
        <v>1</v>
      </c>
      <c r="F190" s="2">
        <f t="shared" si="12"/>
        <v>1</v>
      </c>
      <c r="G190" s="2">
        <f t="shared" si="13"/>
        <v>1</v>
      </c>
      <c r="H190" s="2">
        <f t="shared" si="16"/>
        <v>14.5</v>
      </c>
      <c r="I190" s="2">
        <f t="shared" si="14"/>
        <v>14.5</v>
      </c>
    </row>
    <row r="191" spans="1:9" ht="15" customHeight="1">
      <c r="A191" s="53"/>
      <c r="B191" s="48"/>
      <c r="C191" s="3">
        <v>184</v>
      </c>
      <c r="D191" s="3">
        <v>184</v>
      </c>
      <c r="E191" s="2">
        <f t="shared" si="11"/>
        <v>0</v>
      </c>
      <c r="F191" s="2" t="str">
        <f t="shared" si="12"/>
        <v>na</v>
      </c>
      <c r="G191" s="2" t="str">
        <f t="shared" si="13"/>
        <v>na</v>
      </c>
      <c r="H191" s="2" t="str">
        <f t="shared" si="16"/>
        <v>na</v>
      </c>
      <c r="I191" s="2" t="str">
        <f t="shared" si="14"/>
        <v>na</v>
      </c>
    </row>
    <row r="192" spans="1:9" ht="15" customHeight="1">
      <c r="A192" s="53"/>
      <c r="B192" s="48"/>
      <c r="C192" s="3">
        <v>172</v>
      </c>
      <c r="D192" s="3">
        <v>172</v>
      </c>
      <c r="E192" s="2">
        <f t="shared" si="11"/>
        <v>0</v>
      </c>
      <c r="F192" s="2" t="str">
        <f t="shared" si="12"/>
        <v>na</v>
      </c>
      <c r="G192" s="2" t="str">
        <f t="shared" si="13"/>
        <v>na</v>
      </c>
      <c r="H192" s="2" t="str">
        <f t="shared" si="16"/>
        <v>na</v>
      </c>
      <c r="I192" s="2" t="str">
        <f t="shared" si="14"/>
        <v>na</v>
      </c>
    </row>
    <row r="193" spans="1:9" ht="15" customHeight="1">
      <c r="A193" s="53"/>
      <c r="B193" s="48"/>
      <c r="C193" s="3">
        <v>175</v>
      </c>
      <c r="D193" s="3">
        <v>179</v>
      </c>
      <c r="E193" s="2">
        <f t="shared" si="11"/>
        <v>-4</v>
      </c>
      <c r="F193" s="2">
        <f t="shared" si="12"/>
        <v>-1</v>
      </c>
      <c r="G193" s="2">
        <f t="shared" si="13"/>
        <v>4</v>
      </c>
      <c r="H193" s="2">
        <f t="shared" si="16"/>
        <v>58.5</v>
      </c>
      <c r="I193" s="2">
        <f t="shared" si="14"/>
        <v>-58.5</v>
      </c>
    </row>
    <row r="194" spans="1:9" ht="15" customHeight="1">
      <c r="A194" s="53"/>
      <c r="B194" s="48"/>
      <c r="C194" s="3">
        <v>176</v>
      </c>
      <c r="D194" s="3">
        <v>178</v>
      </c>
      <c r="E194" s="2">
        <f t="shared" si="11"/>
        <v>-2</v>
      </c>
      <c r="F194" s="2">
        <f t="shared" si="12"/>
        <v>-1</v>
      </c>
      <c r="G194" s="2">
        <f t="shared" si="13"/>
        <v>2</v>
      </c>
      <c r="H194" s="2">
        <f t="shared" si="16"/>
        <v>37</v>
      </c>
      <c r="I194" s="2">
        <f t="shared" si="14"/>
        <v>-37</v>
      </c>
    </row>
    <row r="195" spans="1:9" ht="15" customHeight="1">
      <c r="A195" s="53"/>
      <c r="B195" s="48"/>
      <c r="C195" s="3">
        <v>181</v>
      </c>
      <c r="D195" s="3">
        <v>181</v>
      </c>
      <c r="E195" s="2">
        <f t="shared" ref="E195:E258" si="17">C195-D195</f>
        <v>0</v>
      </c>
      <c r="F195" s="2" t="str">
        <f t="shared" ref="F195:F258" si="18">IF(C195&gt;D195,1,IF(C195&lt;D195,-1,"na"))</f>
        <v>na</v>
      </c>
      <c r="G195" s="2" t="str">
        <f t="shared" ref="G195:G258" si="19">IF(ABS(E195)=0,"na",ABS(E195))</f>
        <v>na</v>
      </c>
      <c r="H195" s="2" t="str">
        <f t="shared" si="16"/>
        <v>na</v>
      </c>
      <c r="I195" s="2" t="str">
        <f t="shared" ref="I195:I258" si="20">IF(F195="na","na",F195*H195)</f>
        <v>na</v>
      </c>
    </row>
    <row r="196" spans="1:9" ht="15" customHeight="1">
      <c r="A196" s="53"/>
      <c r="B196" s="48"/>
      <c r="C196" s="3">
        <v>182</v>
      </c>
      <c r="D196" s="3">
        <v>183</v>
      </c>
      <c r="E196" s="2">
        <f t="shared" si="17"/>
        <v>-1</v>
      </c>
      <c r="F196" s="2">
        <f t="shared" si="18"/>
        <v>-1</v>
      </c>
      <c r="G196" s="2">
        <f t="shared" si="19"/>
        <v>1</v>
      </c>
      <c r="H196" s="2">
        <f t="shared" si="16"/>
        <v>14.5</v>
      </c>
      <c r="I196" s="2">
        <f t="shared" si="20"/>
        <v>-14.5</v>
      </c>
    </row>
    <row r="197" spans="1:9" ht="15" customHeight="1">
      <c r="A197" s="53"/>
      <c r="B197" s="48"/>
      <c r="C197" s="3">
        <v>177</v>
      </c>
      <c r="D197" s="3">
        <v>172</v>
      </c>
      <c r="E197" s="2">
        <f t="shared" si="17"/>
        <v>5</v>
      </c>
      <c r="F197" s="2">
        <f t="shared" si="18"/>
        <v>1</v>
      </c>
      <c r="G197" s="2">
        <f t="shared" si="19"/>
        <v>5</v>
      </c>
      <c r="H197" s="2">
        <f t="shared" si="16"/>
        <v>62</v>
      </c>
      <c r="I197" s="2">
        <f t="shared" si="20"/>
        <v>62</v>
      </c>
    </row>
    <row r="198" spans="1:9" ht="15" customHeight="1">
      <c r="A198" s="53"/>
      <c r="B198" s="48"/>
      <c r="C198" s="3">
        <v>182</v>
      </c>
      <c r="D198" s="3">
        <v>182</v>
      </c>
      <c r="E198" s="2">
        <f t="shared" si="17"/>
        <v>0</v>
      </c>
      <c r="F198" s="2" t="str">
        <f t="shared" si="18"/>
        <v>na</v>
      </c>
      <c r="G198" s="2" t="str">
        <f t="shared" si="19"/>
        <v>na</v>
      </c>
      <c r="H198" s="2" t="str">
        <f t="shared" si="16"/>
        <v>na</v>
      </c>
      <c r="I198" s="2" t="str">
        <f t="shared" si="20"/>
        <v>na</v>
      </c>
    </row>
    <row r="199" spans="1:9" ht="15" customHeight="1">
      <c r="A199" s="53"/>
      <c r="B199" s="48"/>
      <c r="C199" s="3">
        <v>181</v>
      </c>
      <c r="D199" s="3">
        <v>181</v>
      </c>
      <c r="E199" s="2">
        <f t="shared" si="17"/>
        <v>0</v>
      </c>
      <c r="F199" s="2" t="str">
        <f t="shared" si="18"/>
        <v>na</v>
      </c>
      <c r="G199" s="2" t="str">
        <f t="shared" si="19"/>
        <v>na</v>
      </c>
      <c r="H199" s="2" t="str">
        <f t="shared" si="16"/>
        <v>na</v>
      </c>
      <c r="I199" s="2" t="str">
        <f t="shared" si="20"/>
        <v>na</v>
      </c>
    </row>
    <row r="200" spans="1:9" ht="15" customHeight="1">
      <c r="A200" s="53"/>
      <c r="B200" s="48"/>
      <c r="C200" s="3">
        <v>176</v>
      </c>
      <c r="D200" s="3">
        <v>173</v>
      </c>
      <c r="E200" s="2">
        <f t="shared" si="17"/>
        <v>3</v>
      </c>
      <c r="F200" s="2">
        <f t="shared" si="18"/>
        <v>1</v>
      </c>
      <c r="G200" s="2">
        <f t="shared" si="19"/>
        <v>3</v>
      </c>
      <c r="H200" s="2">
        <f t="shared" si="16"/>
        <v>51</v>
      </c>
      <c r="I200" s="2">
        <f t="shared" si="20"/>
        <v>51</v>
      </c>
    </row>
    <row r="201" spans="1:9" ht="15" customHeight="1">
      <c r="A201" s="53"/>
      <c r="B201" s="48"/>
      <c r="C201" s="3">
        <v>184</v>
      </c>
      <c r="D201" s="3">
        <v>185</v>
      </c>
      <c r="E201" s="2">
        <f t="shared" si="17"/>
        <v>-1</v>
      </c>
      <c r="F201" s="2">
        <f t="shared" si="18"/>
        <v>-1</v>
      </c>
      <c r="G201" s="2">
        <f t="shared" si="19"/>
        <v>1</v>
      </c>
      <c r="H201" s="2">
        <f t="shared" si="16"/>
        <v>14.5</v>
      </c>
      <c r="I201" s="2">
        <f t="shared" si="20"/>
        <v>-14.5</v>
      </c>
    </row>
    <row r="202" spans="1:9" ht="15" customHeight="1">
      <c r="A202" s="53"/>
      <c r="B202" s="48"/>
      <c r="C202" s="3">
        <v>180</v>
      </c>
      <c r="D202" s="3">
        <v>181</v>
      </c>
      <c r="E202" s="2">
        <f t="shared" si="17"/>
        <v>-1</v>
      </c>
      <c r="F202" s="2">
        <f t="shared" si="18"/>
        <v>-1</v>
      </c>
      <c r="G202" s="2">
        <f t="shared" si="19"/>
        <v>1</v>
      </c>
      <c r="H202" s="2">
        <f t="shared" si="16"/>
        <v>14.5</v>
      </c>
      <c r="I202" s="2">
        <f t="shared" si="20"/>
        <v>-14.5</v>
      </c>
    </row>
    <row r="203" spans="1:9" ht="15" customHeight="1">
      <c r="A203" s="53"/>
      <c r="B203" s="48"/>
      <c r="C203" s="3">
        <v>171</v>
      </c>
      <c r="D203" s="3">
        <v>177</v>
      </c>
      <c r="E203" s="2">
        <f t="shared" si="17"/>
        <v>-6</v>
      </c>
      <c r="F203" s="2">
        <f t="shared" si="18"/>
        <v>-1</v>
      </c>
      <c r="G203" s="2">
        <f t="shared" si="19"/>
        <v>6</v>
      </c>
      <c r="H203" s="2">
        <f t="shared" si="16"/>
        <v>65</v>
      </c>
      <c r="I203" s="2">
        <f t="shared" si="20"/>
        <v>-65</v>
      </c>
    </row>
    <row r="204" spans="1:9" ht="15" customHeight="1">
      <c r="A204" s="53"/>
      <c r="B204" s="48"/>
      <c r="C204" s="3">
        <v>173</v>
      </c>
      <c r="D204" s="3">
        <v>176</v>
      </c>
      <c r="E204" s="2">
        <f t="shared" si="17"/>
        <v>-3</v>
      </c>
      <c r="F204" s="2">
        <f t="shared" si="18"/>
        <v>-1</v>
      </c>
      <c r="G204" s="2">
        <f t="shared" si="19"/>
        <v>3</v>
      </c>
      <c r="H204" s="2">
        <f t="shared" si="16"/>
        <v>51</v>
      </c>
      <c r="I204" s="2">
        <f t="shared" si="20"/>
        <v>-51</v>
      </c>
    </row>
    <row r="205" spans="1:9" ht="15" customHeight="1">
      <c r="A205" s="53"/>
      <c r="B205" s="48"/>
      <c r="C205" s="3">
        <v>186</v>
      </c>
      <c r="D205" s="3">
        <v>187</v>
      </c>
      <c r="E205" s="2">
        <f t="shared" si="17"/>
        <v>-1</v>
      </c>
      <c r="F205" s="2">
        <f t="shared" si="18"/>
        <v>-1</v>
      </c>
      <c r="G205" s="2">
        <f t="shared" si="19"/>
        <v>1</v>
      </c>
      <c r="H205" s="2">
        <f t="shared" si="16"/>
        <v>14.5</v>
      </c>
      <c r="I205" s="2">
        <f t="shared" si="20"/>
        <v>-14.5</v>
      </c>
    </row>
    <row r="206" spans="1:9" ht="15" customHeight="1">
      <c r="A206" s="53"/>
      <c r="B206" s="48"/>
      <c r="C206" s="3">
        <v>186</v>
      </c>
      <c r="D206" s="3">
        <v>186</v>
      </c>
      <c r="E206" s="2">
        <f t="shared" si="17"/>
        <v>0</v>
      </c>
      <c r="F206" s="2" t="str">
        <f t="shared" si="18"/>
        <v>na</v>
      </c>
      <c r="G206" s="2" t="str">
        <f t="shared" si="19"/>
        <v>na</v>
      </c>
      <c r="H206" s="2" t="str">
        <f t="shared" si="16"/>
        <v>na</v>
      </c>
      <c r="I206" s="2" t="str">
        <f t="shared" si="20"/>
        <v>na</v>
      </c>
    </row>
    <row r="207" spans="1:9" ht="15" customHeight="1">
      <c r="A207" s="53"/>
      <c r="B207" s="48"/>
      <c r="C207" s="3">
        <v>177</v>
      </c>
      <c r="D207" s="3">
        <v>179</v>
      </c>
      <c r="E207" s="2">
        <f t="shared" si="17"/>
        <v>-2</v>
      </c>
      <c r="F207" s="2">
        <f t="shared" si="18"/>
        <v>-1</v>
      </c>
      <c r="G207" s="2">
        <f t="shared" si="19"/>
        <v>2</v>
      </c>
      <c r="H207" s="2">
        <f t="shared" si="16"/>
        <v>37</v>
      </c>
      <c r="I207" s="2">
        <f t="shared" si="20"/>
        <v>-37</v>
      </c>
    </row>
    <row r="208" spans="1:9" ht="15" customHeight="1">
      <c r="A208" s="53"/>
      <c r="B208" s="48"/>
      <c r="C208" s="3">
        <v>183</v>
      </c>
      <c r="D208" s="3">
        <v>186</v>
      </c>
      <c r="E208" s="2">
        <f t="shared" si="17"/>
        <v>-3</v>
      </c>
      <c r="F208" s="2">
        <f t="shared" si="18"/>
        <v>-1</v>
      </c>
      <c r="G208" s="2">
        <f t="shared" si="19"/>
        <v>3</v>
      </c>
      <c r="H208" s="2">
        <f t="shared" si="16"/>
        <v>51</v>
      </c>
      <c r="I208" s="2">
        <f t="shared" si="20"/>
        <v>-51</v>
      </c>
    </row>
    <row r="209" spans="1:9" ht="15" customHeight="1">
      <c r="A209" s="53"/>
      <c r="B209" s="48"/>
      <c r="C209" s="3">
        <v>177</v>
      </c>
      <c r="D209" s="3">
        <v>177</v>
      </c>
      <c r="E209" s="2">
        <f t="shared" si="17"/>
        <v>0</v>
      </c>
      <c r="F209" s="2" t="str">
        <f t="shared" si="18"/>
        <v>na</v>
      </c>
      <c r="G209" s="2" t="str">
        <f t="shared" si="19"/>
        <v>na</v>
      </c>
      <c r="H209" s="2" t="str">
        <f t="shared" si="16"/>
        <v>na</v>
      </c>
      <c r="I209" s="2" t="str">
        <f t="shared" si="20"/>
        <v>na</v>
      </c>
    </row>
    <row r="210" spans="1:9" ht="15" customHeight="1">
      <c r="A210" s="53"/>
      <c r="B210" s="48"/>
      <c r="C210" s="3">
        <v>175</v>
      </c>
      <c r="D210" s="3">
        <v>176</v>
      </c>
      <c r="E210" s="2">
        <f t="shared" si="17"/>
        <v>-1</v>
      </c>
      <c r="F210" s="2">
        <f t="shared" si="18"/>
        <v>-1</v>
      </c>
      <c r="G210" s="2">
        <f t="shared" si="19"/>
        <v>1</v>
      </c>
      <c r="H210" s="2">
        <f t="shared" si="16"/>
        <v>14.5</v>
      </c>
      <c r="I210" s="2">
        <f t="shared" si="20"/>
        <v>-14.5</v>
      </c>
    </row>
    <row r="211" spans="1:9" ht="15" customHeight="1">
      <c r="A211" s="53"/>
      <c r="B211" s="48"/>
      <c r="C211" s="3">
        <v>181</v>
      </c>
      <c r="D211" s="3">
        <v>181</v>
      </c>
      <c r="E211" s="2">
        <f t="shared" si="17"/>
        <v>0</v>
      </c>
      <c r="F211" s="2" t="str">
        <f t="shared" si="18"/>
        <v>na</v>
      </c>
      <c r="G211" s="2" t="str">
        <f t="shared" si="19"/>
        <v>na</v>
      </c>
      <c r="H211" s="2" t="str">
        <f t="shared" si="16"/>
        <v>na</v>
      </c>
      <c r="I211" s="2" t="str">
        <f t="shared" si="20"/>
        <v>na</v>
      </c>
    </row>
    <row r="212" spans="1:9" ht="15" customHeight="1">
      <c r="A212" s="53"/>
      <c r="B212" s="49" t="s">
        <v>13</v>
      </c>
      <c r="C212" s="6">
        <v>170</v>
      </c>
      <c r="D212" s="6">
        <v>167</v>
      </c>
      <c r="E212" s="2">
        <f t="shared" si="17"/>
        <v>3</v>
      </c>
      <c r="F212" s="2">
        <f t="shared" si="18"/>
        <v>1</v>
      </c>
      <c r="G212" s="2">
        <f t="shared" si="19"/>
        <v>3</v>
      </c>
      <c r="H212" s="2">
        <f t="shared" si="16"/>
        <v>51</v>
      </c>
      <c r="I212" s="2">
        <f t="shared" si="20"/>
        <v>51</v>
      </c>
    </row>
    <row r="213" spans="1:9" ht="15" customHeight="1">
      <c r="A213" s="53"/>
      <c r="B213" s="49"/>
      <c r="C213" s="6">
        <v>172</v>
      </c>
      <c r="D213" s="6">
        <v>174</v>
      </c>
      <c r="E213" s="2">
        <f t="shared" si="17"/>
        <v>-2</v>
      </c>
      <c r="F213" s="2">
        <f t="shared" si="18"/>
        <v>-1</v>
      </c>
      <c r="G213" s="2">
        <f t="shared" si="19"/>
        <v>2</v>
      </c>
      <c r="H213" s="2">
        <f t="shared" si="16"/>
        <v>37</v>
      </c>
      <c r="I213" s="2">
        <f t="shared" si="20"/>
        <v>-37</v>
      </c>
    </row>
    <row r="214" spans="1:9" ht="15" customHeight="1">
      <c r="A214" s="53"/>
      <c r="B214" s="49"/>
      <c r="C214" s="6">
        <v>170</v>
      </c>
      <c r="D214" s="6">
        <v>172</v>
      </c>
      <c r="E214" s="2">
        <f t="shared" si="17"/>
        <v>-2</v>
      </c>
      <c r="F214" s="2">
        <f t="shared" si="18"/>
        <v>-1</v>
      </c>
      <c r="G214" s="2">
        <f t="shared" si="19"/>
        <v>2</v>
      </c>
      <c r="H214" s="2">
        <f t="shared" si="16"/>
        <v>37</v>
      </c>
      <c r="I214" s="2">
        <f t="shared" si="20"/>
        <v>-37</v>
      </c>
    </row>
    <row r="215" spans="1:9" ht="15" customHeight="1">
      <c r="A215" s="53"/>
      <c r="B215" s="49"/>
      <c r="C215" s="6">
        <v>163</v>
      </c>
      <c r="D215" s="6">
        <v>156</v>
      </c>
      <c r="E215" s="2">
        <f t="shared" si="17"/>
        <v>7</v>
      </c>
      <c r="F215" s="2">
        <f t="shared" si="18"/>
        <v>1</v>
      </c>
      <c r="G215" s="2">
        <f t="shared" si="19"/>
        <v>7</v>
      </c>
      <c r="H215" s="2">
        <f t="shared" si="16"/>
        <v>67</v>
      </c>
      <c r="I215" s="2">
        <f t="shared" si="20"/>
        <v>67</v>
      </c>
    </row>
    <row r="216" spans="1:9" ht="15" customHeight="1">
      <c r="A216" s="53"/>
      <c r="B216" s="49"/>
      <c r="C216" s="6">
        <v>158</v>
      </c>
      <c r="D216" s="6">
        <v>160</v>
      </c>
      <c r="E216" s="2">
        <f t="shared" si="17"/>
        <v>-2</v>
      </c>
      <c r="F216" s="2">
        <f t="shared" si="18"/>
        <v>-1</v>
      </c>
      <c r="G216" s="2">
        <f t="shared" si="19"/>
        <v>2</v>
      </c>
      <c r="H216" s="2">
        <f t="shared" si="16"/>
        <v>37</v>
      </c>
      <c r="I216" s="2">
        <f t="shared" si="20"/>
        <v>-37</v>
      </c>
    </row>
    <row r="217" spans="1:9" ht="15" customHeight="1">
      <c r="A217" s="53"/>
      <c r="B217" s="49"/>
      <c r="C217" s="6">
        <v>175</v>
      </c>
      <c r="D217" s="6">
        <v>176</v>
      </c>
      <c r="E217" s="2">
        <f t="shared" si="17"/>
        <v>-1</v>
      </c>
      <c r="F217" s="2">
        <f t="shared" si="18"/>
        <v>-1</v>
      </c>
      <c r="G217" s="2">
        <f t="shared" si="19"/>
        <v>1</v>
      </c>
      <c r="H217" s="2">
        <f t="shared" si="16"/>
        <v>14.5</v>
      </c>
      <c r="I217" s="2">
        <f t="shared" si="20"/>
        <v>-14.5</v>
      </c>
    </row>
    <row r="218" spans="1:9" ht="15" customHeight="1">
      <c r="A218" s="53"/>
      <c r="B218" s="49"/>
      <c r="C218" s="6">
        <v>168</v>
      </c>
      <c r="D218" s="6">
        <v>169</v>
      </c>
      <c r="E218" s="2">
        <f t="shared" si="17"/>
        <v>-1</v>
      </c>
      <c r="F218" s="2">
        <f t="shared" si="18"/>
        <v>-1</v>
      </c>
      <c r="G218" s="2">
        <f t="shared" si="19"/>
        <v>1</v>
      </c>
      <c r="H218" s="2">
        <f t="shared" si="16"/>
        <v>14.5</v>
      </c>
      <c r="I218" s="2">
        <f t="shared" si="20"/>
        <v>-14.5</v>
      </c>
    </row>
    <row r="219" spans="1:9" ht="15" customHeight="1">
      <c r="A219" s="53"/>
      <c r="B219" s="49"/>
      <c r="C219" s="6">
        <v>170</v>
      </c>
      <c r="D219" s="6">
        <v>173</v>
      </c>
      <c r="E219" s="2">
        <f t="shared" si="17"/>
        <v>-3</v>
      </c>
      <c r="F219" s="2">
        <f t="shared" si="18"/>
        <v>-1</v>
      </c>
      <c r="G219" s="2">
        <f t="shared" si="19"/>
        <v>3</v>
      </c>
      <c r="H219" s="2">
        <f t="shared" si="16"/>
        <v>51</v>
      </c>
      <c r="I219" s="2">
        <f t="shared" si="20"/>
        <v>-51</v>
      </c>
    </row>
    <row r="220" spans="1:9" ht="15" customHeight="1">
      <c r="A220" s="53"/>
      <c r="B220" s="49"/>
      <c r="C220" s="6">
        <v>167</v>
      </c>
      <c r="D220" s="6">
        <v>167</v>
      </c>
      <c r="E220" s="2">
        <f t="shared" si="17"/>
        <v>0</v>
      </c>
      <c r="F220" s="2" t="str">
        <f t="shared" si="18"/>
        <v>na</v>
      </c>
      <c r="G220" s="2" t="str">
        <f t="shared" si="19"/>
        <v>na</v>
      </c>
      <c r="H220" s="2" t="str">
        <f t="shared" si="16"/>
        <v>na</v>
      </c>
      <c r="I220" s="2" t="str">
        <f t="shared" si="20"/>
        <v>na</v>
      </c>
    </row>
    <row r="221" spans="1:9" ht="15" customHeight="1">
      <c r="A221" s="53"/>
      <c r="B221" s="49"/>
      <c r="C221" s="6">
        <v>169</v>
      </c>
      <c r="D221" s="6">
        <v>172</v>
      </c>
      <c r="E221" s="2">
        <f t="shared" si="17"/>
        <v>-3</v>
      </c>
      <c r="F221" s="2">
        <f t="shared" si="18"/>
        <v>-1</v>
      </c>
      <c r="G221" s="2">
        <f t="shared" si="19"/>
        <v>3</v>
      </c>
      <c r="H221" s="2">
        <f t="shared" si="16"/>
        <v>51</v>
      </c>
      <c r="I221" s="2">
        <f t="shared" si="20"/>
        <v>-51</v>
      </c>
    </row>
    <row r="222" spans="1:9" ht="15" customHeight="1">
      <c r="A222" s="53"/>
      <c r="B222" s="49"/>
      <c r="C222" s="6">
        <v>170</v>
      </c>
      <c r="D222" s="6">
        <v>171</v>
      </c>
      <c r="E222" s="2">
        <f t="shared" si="17"/>
        <v>-1</v>
      </c>
      <c r="F222" s="2">
        <f t="shared" si="18"/>
        <v>-1</v>
      </c>
      <c r="G222" s="2">
        <f t="shared" si="19"/>
        <v>1</v>
      </c>
      <c r="H222" s="2">
        <f t="shared" si="16"/>
        <v>14.5</v>
      </c>
      <c r="I222" s="2">
        <f t="shared" si="20"/>
        <v>-14.5</v>
      </c>
    </row>
    <row r="223" spans="1:9" ht="15" customHeight="1">
      <c r="A223" s="53"/>
      <c r="B223" s="49"/>
      <c r="C223" s="6">
        <v>168</v>
      </c>
      <c r="D223" s="6">
        <v>168</v>
      </c>
      <c r="E223" s="2">
        <f t="shared" si="17"/>
        <v>0</v>
      </c>
      <c r="F223" s="2" t="str">
        <f t="shared" si="18"/>
        <v>na</v>
      </c>
      <c r="G223" s="2" t="str">
        <f t="shared" si="19"/>
        <v>na</v>
      </c>
      <c r="H223" s="2" t="str">
        <f t="shared" si="16"/>
        <v>na</v>
      </c>
      <c r="I223" s="2" t="str">
        <f t="shared" si="20"/>
        <v>na</v>
      </c>
    </row>
    <row r="224" spans="1:9" ht="15" customHeight="1">
      <c r="A224" s="53"/>
      <c r="B224" s="49"/>
      <c r="C224" s="6">
        <v>165</v>
      </c>
      <c r="D224" s="6">
        <v>159</v>
      </c>
      <c r="E224" s="2">
        <f t="shared" si="17"/>
        <v>6</v>
      </c>
      <c r="F224" s="2">
        <f t="shared" si="18"/>
        <v>1</v>
      </c>
      <c r="G224" s="2">
        <f t="shared" si="19"/>
        <v>6</v>
      </c>
      <c r="H224" s="2">
        <f t="shared" si="16"/>
        <v>65</v>
      </c>
      <c r="I224" s="2">
        <f t="shared" si="20"/>
        <v>65</v>
      </c>
    </row>
    <row r="225" spans="1:9" ht="15" customHeight="1">
      <c r="A225" s="53"/>
      <c r="B225" s="49"/>
      <c r="C225" s="6">
        <v>173</v>
      </c>
      <c r="D225" s="6">
        <v>174</v>
      </c>
      <c r="E225" s="2">
        <f t="shared" si="17"/>
        <v>-1</v>
      </c>
      <c r="F225" s="2">
        <f t="shared" si="18"/>
        <v>-1</v>
      </c>
      <c r="G225" s="2">
        <f t="shared" si="19"/>
        <v>1</v>
      </c>
      <c r="H225" s="2">
        <f t="shared" si="16"/>
        <v>14.5</v>
      </c>
      <c r="I225" s="2">
        <f t="shared" si="20"/>
        <v>-14.5</v>
      </c>
    </row>
    <row r="226" spans="1:9" ht="15" customHeight="1">
      <c r="A226" s="53"/>
      <c r="B226" s="49"/>
      <c r="C226" s="6">
        <v>169</v>
      </c>
      <c r="D226" s="6">
        <v>172</v>
      </c>
      <c r="E226" s="2">
        <f t="shared" si="17"/>
        <v>-3</v>
      </c>
      <c r="F226" s="2">
        <f t="shared" si="18"/>
        <v>-1</v>
      </c>
      <c r="G226" s="2">
        <f t="shared" si="19"/>
        <v>3</v>
      </c>
      <c r="H226" s="2">
        <f t="shared" si="16"/>
        <v>51</v>
      </c>
      <c r="I226" s="2">
        <f t="shared" si="20"/>
        <v>-51</v>
      </c>
    </row>
    <row r="227" spans="1:9" ht="15" customHeight="1">
      <c r="A227" s="53"/>
      <c r="B227" s="49"/>
      <c r="C227" s="6">
        <v>171</v>
      </c>
      <c r="D227" s="6">
        <v>171</v>
      </c>
      <c r="E227" s="2">
        <f t="shared" si="17"/>
        <v>0</v>
      </c>
      <c r="F227" s="2" t="str">
        <f t="shared" si="18"/>
        <v>na</v>
      </c>
      <c r="G227" s="2" t="str">
        <f t="shared" si="19"/>
        <v>na</v>
      </c>
      <c r="H227" s="2" t="str">
        <f t="shared" si="16"/>
        <v>na</v>
      </c>
      <c r="I227" s="2" t="str">
        <f t="shared" si="20"/>
        <v>na</v>
      </c>
    </row>
    <row r="228" spans="1:9" ht="15" customHeight="1">
      <c r="A228" s="53"/>
      <c r="B228" s="49"/>
      <c r="C228" s="6">
        <v>170</v>
      </c>
      <c r="D228" s="6">
        <v>168</v>
      </c>
      <c r="E228" s="2">
        <f t="shared" si="17"/>
        <v>2</v>
      </c>
      <c r="F228" s="2">
        <f t="shared" si="18"/>
        <v>1</v>
      </c>
      <c r="G228" s="2">
        <f t="shared" si="19"/>
        <v>2</v>
      </c>
      <c r="H228" s="2">
        <f t="shared" si="16"/>
        <v>37</v>
      </c>
      <c r="I228" s="2">
        <f t="shared" si="20"/>
        <v>37</v>
      </c>
    </row>
    <row r="229" spans="1:9" ht="15" customHeight="1">
      <c r="A229" s="53"/>
      <c r="B229" s="49"/>
      <c r="C229" s="6">
        <v>167</v>
      </c>
      <c r="D229" s="6">
        <v>169</v>
      </c>
      <c r="E229" s="2">
        <f t="shared" si="17"/>
        <v>-2</v>
      </c>
      <c r="F229" s="2">
        <f t="shared" si="18"/>
        <v>-1</v>
      </c>
      <c r="G229" s="2">
        <f t="shared" si="19"/>
        <v>2</v>
      </c>
      <c r="H229" s="2">
        <f t="shared" si="16"/>
        <v>37</v>
      </c>
      <c r="I229" s="2">
        <f t="shared" si="20"/>
        <v>-37</v>
      </c>
    </row>
    <row r="230" spans="1:9" ht="15" customHeight="1">
      <c r="A230" s="53"/>
      <c r="B230" s="49"/>
      <c r="C230" s="6">
        <v>171</v>
      </c>
      <c r="D230" s="6">
        <v>172</v>
      </c>
      <c r="E230" s="2">
        <f t="shared" si="17"/>
        <v>-1</v>
      </c>
      <c r="F230" s="2">
        <f t="shared" si="18"/>
        <v>-1</v>
      </c>
      <c r="G230" s="2">
        <f t="shared" si="19"/>
        <v>1</v>
      </c>
      <c r="H230" s="2">
        <f t="shared" si="16"/>
        <v>14.5</v>
      </c>
      <c r="I230" s="2">
        <f t="shared" si="20"/>
        <v>-14.5</v>
      </c>
    </row>
    <row r="231" spans="1:9" ht="15" customHeight="1">
      <c r="A231" s="53"/>
      <c r="B231" s="49"/>
      <c r="C231" s="6">
        <v>167</v>
      </c>
      <c r="D231" s="6">
        <v>168</v>
      </c>
      <c r="E231" s="2">
        <f t="shared" si="17"/>
        <v>-1</v>
      </c>
      <c r="F231" s="2">
        <f t="shared" si="18"/>
        <v>-1</v>
      </c>
      <c r="G231" s="2">
        <f t="shared" si="19"/>
        <v>1</v>
      </c>
      <c r="H231" s="2">
        <f t="shared" si="16"/>
        <v>14.5</v>
      </c>
      <c r="I231" s="2">
        <f t="shared" si="20"/>
        <v>-14.5</v>
      </c>
    </row>
    <row r="232" spans="1:9" ht="15" customHeight="1">
      <c r="A232" s="53"/>
      <c r="B232" s="49"/>
      <c r="C232" s="6">
        <v>169</v>
      </c>
      <c r="D232" s="6">
        <v>171</v>
      </c>
      <c r="E232" s="2">
        <f t="shared" si="17"/>
        <v>-2</v>
      </c>
      <c r="F232" s="2">
        <f t="shared" si="18"/>
        <v>-1</v>
      </c>
      <c r="G232" s="2">
        <f t="shared" si="19"/>
        <v>2</v>
      </c>
      <c r="H232" s="2">
        <f t="shared" si="16"/>
        <v>37</v>
      </c>
      <c r="I232" s="2">
        <f t="shared" si="20"/>
        <v>-37</v>
      </c>
    </row>
    <row r="233" spans="1:9" ht="15" customHeight="1">
      <c r="A233" s="53"/>
      <c r="B233" s="49"/>
      <c r="C233" s="6">
        <v>173</v>
      </c>
      <c r="D233" s="6">
        <v>173</v>
      </c>
      <c r="E233" s="2">
        <f t="shared" si="17"/>
        <v>0</v>
      </c>
      <c r="F233" s="2" t="str">
        <f t="shared" si="18"/>
        <v>na</v>
      </c>
      <c r="G233" s="2" t="str">
        <f t="shared" si="19"/>
        <v>na</v>
      </c>
      <c r="H233" s="2" t="str">
        <f t="shared" si="16"/>
        <v>na</v>
      </c>
      <c r="I233" s="2" t="str">
        <f t="shared" si="20"/>
        <v>na</v>
      </c>
    </row>
    <row r="234" spans="1:9" ht="15" customHeight="1">
      <c r="A234" s="53"/>
      <c r="B234" s="49"/>
      <c r="C234" s="6">
        <v>163</v>
      </c>
      <c r="D234" s="6">
        <v>167</v>
      </c>
      <c r="E234" s="2">
        <f t="shared" si="17"/>
        <v>-4</v>
      </c>
      <c r="F234" s="2">
        <f t="shared" si="18"/>
        <v>-1</v>
      </c>
      <c r="G234" s="2">
        <f t="shared" si="19"/>
        <v>4</v>
      </c>
      <c r="H234" s="2">
        <f t="shared" si="16"/>
        <v>58.5</v>
      </c>
      <c r="I234" s="2">
        <f t="shared" si="20"/>
        <v>-58.5</v>
      </c>
    </row>
    <row r="235" spans="1:9" ht="15" customHeight="1">
      <c r="A235" s="53"/>
      <c r="B235" s="49"/>
      <c r="C235" s="6">
        <v>168</v>
      </c>
      <c r="D235" s="6">
        <v>171</v>
      </c>
      <c r="E235" s="2">
        <f t="shared" si="17"/>
        <v>-3</v>
      </c>
      <c r="F235" s="2">
        <f t="shared" si="18"/>
        <v>-1</v>
      </c>
      <c r="G235" s="2">
        <f t="shared" si="19"/>
        <v>3</v>
      </c>
      <c r="H235" s="2">
        <f t="shared" si="16"/>
        <v>51</v>
      </c>
      <c r="I235" s="2">
        <f t="shared" si="20"/>
        <v>-51</v>
      </c>
    </row>
    <row r="236" spans="1:9" ht="15" customHeight="1">
      <c r="A236" s="53"/>
      <c r="B236" s="49"/>
      <c r="C236" s="6">
        <v>168</v>
      </c>
      <c r="D236" s="6">
        <v>166</v>
      </c>
      <c r="E236" s="2">
        <f t="shared" si="17"/>
        <v>2</v>
      </c>
      <c r="F236" s="2">
        <f t="shared" si="18"/>
        <v>1</v>
      </c>
      <c r="G236" s="2">
        <f t="shared" si="19"/>
        <v>2</v>
      </c>
      <c r="H236" s="2">
        <f t="shared" si="16"/>
        <v>37</v>
      </c>
      <c r="I236" s="2">
        <f t="shared" si="20"/>
        <v>37</v>
      </c>
    </row>
    <row r="237" spans="1:9" ht="15" customHeight="1">
      <c r="A237" s="53"/>
      <c r="B237" s="49"/>
      <c r="C237" s="6">
        <v>171</v>
      </c>
      <c r="D237" s="6">
        <v>170</v>
      </c>
      <c r="E237" s="2">
        <f t="shared" si="17"/>
        <v>1</v>
      </c>
      <c r="F237" s="2">
        <f t="shared" si="18"/>
        <v>1</v>
      </c>
      <c r="G237" s="2">
        <f t="shared" si="19"/>
        <v>1</v>
      </c>
      <c r="H237" s="2">
        <f t="shared" si="16"/>
        <v>14.5</v>
      </c>
      <c r="I237" s="2">
        <f t="shared" si="20"/>
        <v>14.5</v>
      </c>
    </row>
    <row r="238" spans="1:9" ht="15" customHeight="1">
      <c r="A238" s="53"/>
      <c r="B238" s="49"/>
      <c r="C238" s="6">
        <v>169</v>
      </c>
      <c r="D238" s="6">
        <v>170</v>
      </c>
      <c r="E238" s="2">
        <f t="shared" si="17"/>
        <v>-1</v>
      </c>
      <c r="F238" s="2">
        <f t="shared" si="18"/>
        <v>-1</v>
      </c>
      <c r="G238" s="2">
        <f t="shared" si="19"/>
        <v>1</v>
      </c>
      <c r="H238" s="2">
        <f t="shared" si="16"/>
        <v>14.5</v>
      </c>
      <c r="I238" s="2">
        <f t="shared" si="20"/>
        <v>-14.5</v>
      </c>
    </row>
    <row r="239" spans="1:9" ht="15" customHeight="1">
      <c r="A239" s="53"/>
      <c r="B239" s="49"/>
      <c r="C239" s="6">
        <v>173</v>
      </c>
      <c r="D239" s="6">
        <v>174</v>
      </c>
      <c r="E239" s="2">
        <f t="shared" si="17"/>
        <v>-1</v>
      </c>
      <c r="F239" s="2">
        <f t="shared" si="18"/>
        <v>-1</v>
      </c>
      <c r="G239" s="2">
        <f t="shared" si="19"/>
        <v>1</v>
      </c>
      <c r="H239" s="2">
        <f t="shared" si="16"/>
        <v>14.5</v>
      </c>
      <c r="I239" s="2">
        <f t="shared" si="20"/>
        <v>-14.5</v>
      </c>
    </row>
    <row r="240" spans="1:9" ht="15" customHeight="1">
      <c r="A240" s="53"/>
      <c r="B240" s="49"/>
      <c r="C240" s="6">
        <v>167</v>
      </c>
      <c r="D240" s="6">
        <v>168</v>
      </c>
      <c r="E240" s="2">
        <f t="shared" si="17"/>
        <v>-1</v>
      </c>
      <c r="F240" s="2">
        <f t="shared" si="18"/>
        <v>-1</v>
      </c>
      <c r="G240" s="2">
        <f t="shared" si="19"/>
        <v>1</v>
      </c>
      <c r="H240" s="2">
        <f t="shared" si="16"/>
        <v>14.5</v>
      </c>
      <c r="I240" s="2">
        <f t="shared" si="20"/>
        <v>-14.5</v>
      </c>
    </row>
    <row r="241" spans="1:9" ht="15" customHeight="1">
      <c r="A241" s="53"/>
      <c r="B241" s="49"/>
      <c r="C241" s="6">
        <v>173</v>
      </c>
      <c r="D241" s="6">
        <v>174</v>
      </c>
      <c r="E241" s="2">
        <f t="shared" si="17"/>
        <v>-1</v>
      </c>
      <c r="F241" s="2">
        <f t="shared" si="18"/>
        <v>-1</v>
      </c>
      <c r="G241" s="2">
        <f t="shared" si="19"/>
        <v>1</v>
      </c>
      <c r="H241" s="2">
        <f t="shared" si="16"/>
        <v>14.5</v>
      </c>
      <c r="I241" s="2">
        <f t="shared" si="20"/>
        <v>-14.5</v>
      </c>
    </row>
    <row r="242" spans="1:9" ht="15" customHeight="1">
      <c r="A242" s="53"/>
      <c r="B242" s="50" t="s">
        <v>14</v>
      </c>
      <c r="C242" s="5">
        <v>135</v>
      </c>
      <c r="D242" s="5">
        <v>136</v>
      </c>
      <c r="E242" s="2">
        <f t="shared" si="17"/>
        <v>-1</v>
      </c>
      <c r="F242" s="2">
        <f t="shared" si="18"/>
        <v>-1</v>
      </c>
      <c r="G242" s="2">
        <f t="shared" si="19"/>
        <v>1</v>
      </c>
      <c r="H242" s="2">
        <f t="shared" si="16"/>
        <v>14.5</v>
      </c>
      <c r="I242" s="2">
        <f t="shared" si="20"/>
        <v>-14.5</v>
      </c>
    </row>
    <row r="243" spans="1:9" ht="15" customHeight="1">
      <c r="A243" s="53"/>
      <c r="B243" s="50"/>
      <c r="C243" s="5">
        <v>130</v>
      </c>
      <c r="D243" s="5">
        <v>135</v>
      </c>
      <c r="E243" s="2">
        <f t="shared" si="17"/>
        <v>-5</v>
      </c>
      <c r="F243" s="2">
        <f t="shared" si="18"/>
        <v>-1</v>
      </c>
      <c r="G243" s="2">
        <f t="shared" si="19"/>
        <v>5</v>
      </c>
      <c r="H243" s="2">
        <f t="shared" si="16"/>
        <v>62</v>
      </c>
      <c r="I243" s="2">
        <f t="shared" si="20"/>
        <v>-62</v>
      </c>
    </row>
    <row r="244" spans="1:9" ht="15" customHeight="1">
      <c r="A244" s="53"/>
      <c r="B244" s="50"/>
      <c r="C244" s="5">
        <v>139</v>
      </c>
      <c r="D244" s="5">
        <v>140</v>
      </c>
      <c r="E244" s="2">
        <f t="shared" si="17"/>
        <v>-1</v>
      </c>
      <c r="F244" s="2">
        <f t="shared" si="18"/>
        <v>-1</v>
      </c>
      <c r="G244" s="2">
        <f t="shared" si="19"/>
        <v>1</v>
      </c>
      <c r="H244" s="2">
        <f t="shared" si="16"/>
        <v>14.5</v>
      </c>
      <c r="I244" s="2">
        <f t="shared" si="20"/>
        <v>-14.5</v>
      </c>
    </row>
    <row r="245" spans="1:9" ht="15" customHeight="1">
      <c r="A245" s="53"/>
      <c r="B245" s="50"/>
      <c r="C245" s="5">
        <v>132</v>
      </c>
      <c r="D245" s="5">
        <v>134</v>
      </c>
      <c r="E245" s="2">
        <f t="shared" si="17"/>
        <v>-2</v>
      </c>
      <c r="F245" s="2">
        <f t="shared" si="18"/>
        <v>-1</v>
      </c>
      <c r="G245" s="2">
        <f t="shared" si="19"/>
        <v>2</v>
      </c>
      <c r="H245" s="2">
        <f t="shared" si="16"/>
        <v>37</v>
      </c>
      <c r="I245" s="2">
        <f t="shared" si="20"/>
        <v>-37</v>
      </c>
    </row>
    <row r="246" spans="1:9" ht="15" customHeight="1">
      <c r="A246" s="53"/>
      <c r="B246" s="50"/>
      <c r="C246" s="5">
        <v>133</v>
      </c>
      <c r="D246" s="5">
        <v>128</v>
      </c>
      <c r="E246" s="2">
        <f t="shared" si="17"/>
        <v>5</v>
      </c>
      <c r="F246" s="2">
        <f t="shared" si="18"/>
        <v>1</v>
      </c>
      <c r="G246" s="2">
        <f t="shared" si="19"/>
        <v>5</v>
      </c>
      <c r="H246" s="2">
        <f t="shared" si="16"/>
        <v>62</v>
      </c>
      <c r="I246" s="2">
        <f t="shared" si="20"/>
        <v>62</v>
      </c>
    </row>
    <row r="247" spans="1:9" ht="15" customHeight="1">
      <c r="A247" s="53"/>
      <c r="B247" s="50"/>
      <c r="C247" s="5">
        <v>131</v>
      </c>
      <c r="D247" s="5">
        <v>133</v>
      </c>
      <c r="E247" s="2">
        <f t="shared" si="17"/>
        <v>-2</v>
      </c>
      <c r="F247" s="2">
        <f t="shared" si="18"/>
        <v>-1</v>
      </c>
      <c r="G247" s="2">
        <f t="shared" si="19"/>
        <v>2</v>
      </c>
      <c r="H247" s="2">
        <f t="shared" ref="H247:H271" si="21">IF(G247="na","na",_xlfn.RANK.AVG(G247,$G$182:$G$271,1))</f>
        <v>37</v>
      </c>
      <c r="I247" s="2">
        <f t="shared" si="20"/>
        <v>-37</v>
      </c>
    </row>
    <row r="248" spans="1:9" ht="15" customHeight="1">
      <c r="A248" s="53"/>
      <c r="B248" s="50"/>
      <c r="C248" s="5">
        <v>135</v>
      </c>
      <c r="D248" s="5">
        <v>136</v>
      </c>
      <c r="E248" s="2">
        <f t="shared" si="17"/>
        <v>-1</v>
      </c>
      <c r="F248" s="2">
        <f t="shared" si="18"/>
        <v>-1</v>
      </c>
      <c r="G248" s="2">
        <f t="shared" si="19"/>
        <v>1</v>
      </c>
      <c r="H248" s="2">
        <f t="shared" si="21"/>
        <v>14.5</v>
      </c>
      <c r="I248" s="2">
        <f t="shared" si="20"/>
        <v>-14.5</v>
      </c>
    </row>
    <row r="249" spans="1:9" ht="15" customHeight="1">
      <c r="A249" s="53"/>
      <c r="B249" s="50"/>
      <c r="C249" s="5">
        <v>134</v>
      </c>
      <c r="D249" s="5">
        <v>137</v>
      </c>
      <c r="E249" s="2">
        <f t="shared" si="17"/>
        <v>-3</v>
      </c>
      <c r="F249" s="2">
        <f t="shared" si="18"/>
        <v>-1</v>
      </c>
      <c r="G249" s="2">
        <f t="shared" si="19"/>
        <v>3</v>
      </c>
      <c r="H249" s="2">
        <f t="shared" si="21"/>
        <v>51</v>
      </c>
      <c r="I249" s="2">
        <f t="shared" si="20"/>
        <v>-51</v>
      </c>
    </row>
    <row r="250" spans="1:9" ht="15" customHeight="1">
      <c r="A250" s="53"/>
      <c r="B250" s="50"/>
      <c r="C250" s="5">
        <v>134</v>
      </c>
      <c r="D250" s="5">
        <v>138</v>
      </c>
      <c r="E250" s="2">
        <f t="shared" si="17"/>
        <v>-4</v>
      </c>
      <c r="F250" s="2">
        <f t="shared" si="18"/>
        <v>-1</v>
      </c>
      <c r="G250" s="2">
        <f t="shared" si="19"/>
        <v>4</v>
      </c>
      <c r="H250" s="2">
        <f t="shared" si="21"/>
        <v>58.5</v>
      </c>
      <c r="I250" s="2">
        <f t="shared" si="20"/>
        <v>-58.5</v>
      </c>
    </row>
    <row r="251" spans="1:9" ht="15" customHeight="1">
      <c r="A251" s="53"/>
      <c r="B251" s="50"/>
      <c r="C251" s="5">
        <v>130</v>
      </c>
      <c r="D251" s="5">
        <v>133</v>
      </c>
      <c r="E251" s="2">
        <f t="shared" si="17"/>
        <v>-3</v>
      </c>
      <c r="F251" s="2">
        <f t="shared" si="18"/>
        <v>-1</v>
      </c>
      <c r="G251" s="2">
        <f t="shared" si="19"/>
        <v>3</v>
      </c>
      <c r="H251" s="2">
        <f t="shared" si="21"/>
        <v>51</v>
      </c>
      <c r="I251" s="2">
        <f t="shared" si="20"/>
        <v>-51</v>
      </c>
    </row>
    <row r="252" spans="1:9" ht="15" customHeight="1">
      <c r="A252" s="53"/>
      <c r="B252" s="50"/>
      <c r="C252" s="5">
        <v>133</v>
      </c>
      <c r="D252" s="5">
        <v>133</v>
      </c>
      <c r="E252" s="2">
        <f t="shared" si="17"/>
        <v>0</v>
      </c>
      <c r="F252" s="2" t="str">
        <f t="shared" si="18"/>
        <v>na</v>
      </c>
      <c r="G252" s="2" t="str">
        <f t="shared" si="19"/>
        <v>na</v>
      </c>
      <c r="H252" s="2" t="str">
        <f t="shared" si="21"/>
        <v>na</v>
      </c>
      <c r="I252" s="2" t="str">
        <f t="shared" si="20"/>
        <v>na</v>
      </c>
    </row>
    <row r="253" spans="1:9" ht="15" customHeight="1">
      <c r="A253" s="53"/>
      <c r="B253" s="50"/>
      <c r="C253" s="5">
        <v>135</v>
      </c>
      <c r="D253" s="5">
        <v>136</v>
      </c>
      <c r="E253" s="2">
        <f t="shared" si="17"/>
        <v>-1</v>
      </c>
      <c r="F253" s="2">
        <f t="shared" si="18"/>
        <v>-1</v>
      </c>
      <c r="G253" s="2">
        <f t="shared" si="19"/>
        <v>1</v>
      </c>
      <c r="H253" s="2">
        <f t="shared" si="21"/>
        <v>14.5</v>
      </c>
      <c r="I253" s="2">
        <f t="shared" si="20"/>
        <v>-14.5</v>
      </c>
    </row>
    <row r="254" spans="1:9" ht="15" customHeight="1">
      <c r="A254" s="53"/>
      <c r="B254" s="50"/>
      <c r="C254" s="5">
        <v>133</v>
      </c>
      <c r="D254" s="5">
        <v>131</v>
      </c>
      <c r="E254" s="2">
        <f t="shared" si="17"/>
        <v>2</v>
      </c>
      <c r="F254" s="2">
        <f t="shared" si="18"/>
        <v>1</v>
      </c>
      <c r="G254" s="2">
        <f t="shared" si="19"/>
        <v>2</v>
      </c>
      <c r="H254" s="2">
        <f t="shared" si="21"/>
        <v>37</v>
      </c>
      <c r="I254" s="2">
        <f t="shared" si="20"/>
        <v>37</v>
      </c>
    </row>
    <row r="255" spans="1:9" ht="15" customHeight="1">
      <c r="A255" s="53"/>
      <c r="B255" s="50"/>
      <c r="C255" s="5">
        <v>127</v>
      </c>
      <c r="D255" s="5">
        <v>129</v>
      </c>
      <c r="E255" s="2">
        <f t="shared" si="17"/>
        <v>-2</v>
      </c>
      <c r="F255" s="2">
        <f t="shared" si="18"/>
        <v>-1</v>
      </c>
      <c r="G255" s="2">
        <f t="shared" si="19"/>
        <v>2</v>
      </c>
      <c r="H255" s="2">
        <f t="shared" si="21"/>
        <v>37</v>
      </c>
      <c r="I255" s="2">
        <f t="shared" si="20"/>
        <v>-37</v>
      </c>
    </row>
    <row r="256" spans="1:9" ht="15" customHeight="1">
      <c r="A256" s="53"/>
      <c r="B256" s="50"/>
      <c r="C256" s="5">
        <v>140</v>
      </c>
      <c r="D256" s="5">
        <v>139</v>
      </c>
      <c r="E256" s="2">
        <f t="shared" si="17"/>
        <v>1</v>
      </c>
      <c r="F256" s="2">
        <f t="shared" si="18"/>
        <v>1</v>
      </c>
      <c r="G256" s="2">
        <f t="shared" si="19"/>
        <v>1</v>
      </c>
      <c r="H256" s="2">
        <f t="shared" si="21"/>
        <v>14.5</v>
      </c>
      <c r="I256" s="2">
        <f t="shared" si="20"/>
        <v>14.5</v>
      </c>
    </row>
    <row r="257" spans="1:9" ht="15" customHeight="1">
      <c r="A257" s="53"/>
      <c r="B257" s="50"/>
      <c r="C257" s="5">
        <v>131</v>
      </c>
      <c r="D257" s="5">
        <v>132</v>
      </c>
      <c r="E257" s="2">
        <f t="shared" si="17"/>
        <v>-1</v>
      </c>
      <c r="F257" s="2">
        <f t="shared" si="18"/>
        <v>-1</v>
      </c>
      <c r="G257" s="2">
        <f t="shared" si="19"/>
        <v>1</v>
      </c>
      <c r="H257" s="2">
        <f t="shared" si="21"/>
        <v>14.5</v>
      </c>
      <c r="I257" s="2">
        <f t="shared" si="20"/>
        <v>-14.5</v>
      </c>
    </row>
    <row r="258" spans="1:9" ht="15" customHeight="1">
      <c r="A258" s="53"/>
      <c r="B258" s="50"/>
      <c r="C258" s="5">
        <v>134</v>
      </c>
      <c r="D258" s="5">
        <v>138</v>
      </c>
      <c r="E258" s="2">
        <f t="shared" si="17"/>
        <v>-4</v>
      </c>
      <c r="F258" s="2">
        <f t="shared" si="18"/>
        <v>-1</v>
      </c>
      <c r="G258" s="2">
        <f t="shared" si="19"/>
        <v>4</v>
      </c>
      <c r="H258" s="2">
        <f t="shared" si="21"/>
        <v>58.5</v>
      </c>
      <c r="I258" s="2">
        <f t="shared" si="20"/>
        <v>-58.5</v>
      </c>
    </row>
    <row r="259" spans="1:9" ht="15" customHeight="1">
      <c r="A259" s="53"/>
      <c r="B259" s="50"/>
      <c r="C259" s="5">
        <v>138</v>
      </c>
      <c r="D259" s="5">
        <v>139</v>
      </c>
      <c r="E259" s="2">
        <f t="shared" ref="E259:E322" si="22">C259-D259</f>
        <v>-1</v>
      </c>
      <c r="F259" s="2">
        <f t="shared" ref="F259:F322" si="23">IF(C259&gt;D259,1,IF(C259&lt;D259,-1,"na"))</f>
        <v>-1</v>
      </c>
      <c r="G259" s="2">
        <f t="shared" ref="G259:G322" si="24">IF(ABS(E259)=0,"na",ABS(E259))</f>
        <v>1</v>
      </c>
      <c r="H259" s="2">
        <f t="shared" si="21"/>
        <v>14.5</v>
      </c>
      <c r="I259" s="2">
        <f t="shared" ref="I259:I322" si="25">IF(F259="na","na",F259*H259)</f>
        <v>-14.5</v>
      </c>
    </row>
    <row r="260" spans="1:9" ht="15" customHeight="1">
      <c r="A260" s="53"/>
      <c r="B260" s="50"/>
      <c r="C260" s="5">
        <v>131</v>
      </c>
      <c r="D260" s="5">
        <v>134</v>
      </c>
      <c r="E260" s="2">
        <f t="shared" si="22"/>
        <v>-3</v>
      </c>
      <c r="F260" s="2">
        <f t="shared" si="23"/>
        <v>-1</v>
      </c>
      <c r="G260" s="2">
        <f t="shared" si="24"/>
        <v>3</v>
      </c>
      <c r="H260" s="2">
        <f t="shared" si="21"/>
        <v>51</v>
      </c>
      <c r="I260" s="2">
        <f t="shared" si="25"/>
        <v>-51</v>
      </c>
    </row>
    <row r="261" spans="1:9" ht="15" customHeight="1">
      <c r="A261" s="53"/>
      <c r="B261" s="50"/>
      <c r="C261" s="5">
        <v>137</v>
      </c>
      <c r="D261" s="5">
        <v>137</v>
      </c>
      <c r="E261" s="2">
        <f t="shared" si="22"/>
        <v>0</v>
      </c>
      <c r="F261" s="2" t="str">
        <f t="shared" si="23"/>
        <v>na</v>
      </c>
      <c r="G261" s="2" t="str">
        <f t="shared" si="24"/>
        <v>na</v>
      </c>
      <c r="H261" s="2" t="str">
        <f t="shared" si="21"/>
        <v>na</v>
      </c>
      <c r="I261" s="2" t="str">
        <f t="shared" si="25"/>
        <v>na</v>
      </c>
    </row>
    <row r="262" spans="1:9" ht="15" customHeight="1">
      <c r="A262" s="53"/>
      <c r="B262" s="50"/>
      <c r="C262" s="5">
        <v>134</v>
      </c>
      <c r="D262" s="5">
        <v>133</v>
      </c>
      <c r="E262" s="2">
        <f t="shared" si="22"/>
        <v>1</v>
      </c>
      <c r="F262" s="2">
        <f t="shared" si="23"/>
        <v>1</v>
      </c>
      <c r="G262" s="2">
        <f t="shared" si="24"/>
        <v>1</v>
      </c>
      <c r="H262" s="2">
        <f t="shared" si="21"/>
        <v>14.5</v>
      </c>
      <c r="I262" s="2">
        <f t="shared" si="25"/>
        <v>14.5</v>
      </c>
    </row>
    <row r="263" spans="1:9" ht="15" customHeight="1">
      <c r="A263" s="53"/>
      <c r="B263" s="50"/>
      <c r="C263" s="5">
        <v>136</v>
      </c>
      <c r="D263" s="5">
        <v>138</v>
      </c>
      <c r="E263" s="2">
        <f t="shared" si="22"/>
        <v>-2</v>
      </c>
      <c r="F263" s="2">
        <f t="shared" si="23"/>
        <v>-1</v>
      </c>
      <c r="G263" s="2">
        <f t="shared" si="24"/>
        <v>2</v>
      </c>
      <c r="H263" s="2">
        <f t="shared" si="21"/>
        <v>37</v>
      </c>
      <c r="I263" s="2">
        <f t="shared" si="25"/>
        <v>-37</v>
      </c>
    </row>
    <row r="264" spans="1:9" ht="15" customHeight="1">
      <c r="A264" s="53"/>
      <c r="B264" s="50"/>
      <c r="C264" s="5">
        <v>138</v>
      </c>
      <c r="D264" s="5">
        <v>137</v>
      </c>
      <c r="E264" s="2">
        <f t="shared" si="22"/>
        <v>1</v>
      </c>
      <c r="F264" s="2">
        <f t="shared" si="23"/>
        <v>1</v>
      </c>
      <c r="G264" s="2">
        <f t="shared" si="24"/>
        <v>1</v>
      </c>
      <c r="H264" s="2">
        <f t="shared" si="21"/>
        <v>14.5</v>
      </c>
      <c r="I264" s="2">
        <f t="shared" si="25"/>
        <v>14.5</v>
      </c>
    </row>
    <row r="265" spans="1:9" ht="15" customHeight="1">
      <c r="A265" s="53"/>
      <c r="B265" s="50"/>
      <c r="C265" s="5">
        <v>136</v>
      </c>
      <c r="D265" s="5">
        <v>136</v>
      </c>
      <c r="E265" s="2">
        <f t="shared" si="22"/>
        <v>0</v>
      </c>
      <c r="F265" s="2" t="str">
        <f t="shared" si="23"/>
        <v>na</v>
      </c>
      <c r="G265" s="2" t="str">
        <f t="shared" si="24"/>
        <v>na</v>
      </c>
      <c r="H265" s="2" t="str">
        <f t="shared" si="21"/>
        <v>na</v>
      </c>
      <c r="I265" s="2" t="str">
        <f t="shared" si="25"/>
        <v>na</v>
      </c>
    </row>
    <row r="266" spans="1:9" ht="15" customHeight="1">
      <c r="A266" s="53"/>
      <c r="B266" s="50"/>
      <c r="C266" s="5">
        <v>142</v>
      </c>
      <c r="D266" s="5">
        <v>143</v>
      </c>
      <c r="E266" s="2">
        <f t="shared" si="22"/>
        <v>-1</v>
      </c>
      <c r="F266" s="2">
        <f t="shared" si="23"/>
        <v>-1</v>
      </c>
      <c r="G266" s="2">
        <f t="shared" si="24"/>
        <v>1</v>
      </c>
      <c r="H266" s="2">
        <f t="shared" si="21"/>
        <v>14.5</v>
      </c>
      <c r="I266" s="2">
        <f t="shared" si="25"/>
        <v>-14.5</v>
      </c>
    </row>
    <row r="267" spans="1:9" ht="15" customHeight="1">
      <c r="A267" s="53"/>
      <c r="B267" s="50"/>
      <c r="C267" s="5">
        <v>140</v>
      </c>
      <c r="D267" s="5">
        <v>140</v>
      </c>
      <c r="E267" s="2">
        <f t="shared" si="22"/>
        <v>0</v>
      </c>
      <c r="F267" s="2" t="str">
        <f t="shared" si="23"/>
        <v>na</v>
      </c>
      <c r="G267" s="2" t="str">
        <f t="shared" si="24"/>
        <v>na</v>
      </c>
      <c r="H267" s="2" t="str">
        <f t="shared" si="21"/>
        <v>na</v>
      </c>
      <c r="I267" s="2" t="str">
        <f t="shared" si="25"/>
        <v>na</v>
      </c>
    </row>
    <row r="268" spans="1:9" ht="15" customHeight="1">
      <c r="A268" s="53"/>
      <c r="B268" s="50"/>
      <c r="C268" s="5">
        <v>130</v>
      </c>
      <c r="D268" s="5">
        <v>130</v>
      </c>
      <c r="E268" s="2">
        <f t="shared" si="22"/>
        <v>0</v>
      </c>
      <c r="F268" s="2" t="str">
        <f t="shared" si="23"/>
        <v>na</v>
      </c>
      <c r="G268" s="2" t="str">
        <f t="shared" si="24"/>
        <v>na</v>
      </c>
      <c r="H268" s="2" t="str">
        <f t="shared" si="21"/>
        <v>na</v>
      </c>
      <c r="I268" s="2" t="str">
        <f t="shared" si="25"/>
        <v>na</v>
      </c>
    </row>
    <row r="269" spans="1:9" ht="15" customHeight="1">
      <c r="A269" s="53"/>
      <c r="B269" s="50"/>
      <c r="C269" s="5">
        <v>138</v>
      </c>
      <c r="D269" s="5">
        <v>138</v>
      </c>
      <c r="E269" s="2">
        <f t="shared" si="22"/>
        <v>0</v>
      </c>
      <c r="F269" s="2" t="str">
        <f t="shared" si="23"/>
        <v>na</v>
      </c>
      <c r="G269" s="2" t="str">
        <f t="shared" si="24"/>
        <v>na</v>
      </c>
      <c r="H269" s="2" t="str">
        <f t="shared" si="21"/>
        <v>na</v>
      </c>
      <c r="I269" s="2" t="str">
        <f t="shared" si="25"/>
        <v>na</v>
      </c>
    </row>
    <row r="270" spans="1:9" ht="15" customHeight="1">
      <c r="A270" s="53"/>
      <c r="B270" s="50"/>
      <c r="C270" s="5">
        <v>140</v>
      </c>
      <c r="D270" s="5">
        <v>140</v>
      </c>
      <c r="E270" s="2">
        <f t="shared" si="22"/>
        <v>0</v>
      </c>
      <c r="F270" s="2" t="str">
        <f t="shared" si="23"/>
        <v>na</v>
      </c>
      <c r="G270" s="2" t="str">
        <f t="shared" si="24"/>
        <v>na</v>
      </c>
      <c r="H270" s="2" t="str">
        <f t="shared" si="21"/>
        <v>na</v>
      </c>
      <c r="I270" s="2" t="str">
        <f t="shared" si="25"/>
        <v>na</v>
      </c>
    </row>
    <row r="271" spans="1:9" ht="15" customHeight="1">
      <c r="A271" s="54"/>
      <c r="B271" s="51"/>
      <c r="C271" s="5">
        <v>134</v>
      </c>
      <c r="D271" s="5">
        <v>128</v>
      </c>
      <c r="E271" s="2">
        <f t="shared" si="22"/>
        <v>6</v>
      </c>
      <c r="F271" s="2">
        <f t="shared" si="23"/>
        <v>1</v>
      </c>
      <c r="G271" s="2">
        <f t="shared" si="24"/>
        <v>6</v>
      </c>
      <c r="H271" s="2">
        <f t="shared" si="21"/>
        <v>65</v>
      </c>
      <c r="I271" s="2">
        <f t="shared" si="25"/>
        <v>65</v>
      </c>
    </row>
    <row r="272" spans="1:9" ht="15" customHeight="1">
      <c r="A272" s="44">
        <v>400</v>
      </c>
      <c r="B272" s="47" t="s">
        <v>11</v>
      </c>
      <c r="C272" s="3">
        <v>244</v>
      </c>
      <c r="D272" s="3">
        <v>245</v>
      </c>
      <c r="E272" s="2">
        <f t="shared" si="22"/>
        <v>-1</v>
      </c>
      <c r="F272" s="2">
        <f t="shared" si="23"/>
        <v>-1</v>
      </c>
      <c r="G272" s="2">
        <f t="shared" si="24"/>
        <v>1</v>
      </c>
      <c r="H272" s="2">
        <f>IF(G272="na","na",_xlfn.RANK.AVG(G272,$G$272:$G$361,1))</f>
        <v>13</v>
      </c>
      <c r="I272" s="2">
        <f t="shared" si="25"/>
        <v>-13</v>
      </c>
    </row>
    <row r="273" spans="1:9" ht="15" customHeight="1">
      <c r="A273" s="45"/>
      <c r="B273" s="48"/>
      <c r="C273" s="3">
        <v>239</v>
      </c>
      <c r="D273" s="3">
        <v>241</v>
      </c>
      <c r="E273" s="2">
        <f t="shared" si="22"/>
        <v>-2</v>
      </c>
      <c r="F273" s="2">
        <f t="shared" si="23"/>
        <v>-1</v>
      </c>
      <c r="G273" s="2">
        <f t="shared" si="24"/>
        <v>2</v>
      </c>
      <c r="H273" s="2">
        <f t="shared" ref="H273:H336" si="26">IF(G273="na","na",_xlfn.RANK.AVG(G273,$G$272:$G$361,1))</f>
        <v>36.5</v>
      </c>
      <c r="I273" s="2">
        <f t="shared" si="25"/>
        <v>-36.5</v>
      </c>
    </row>
    <row r="274" spans="1:9" ht="15" customHeight="1">
      <c r="A274" s="45"/>
      <c r="B274" s="48"/>
      <c r="C274" s="3">
        <v>244</v>
      </c>
      <c r="D274" s="3">
        <v>242</v>
      </c>
      <c r="E274" s="2">
        <f t="shared" si="22"/>
        <v>2</v>
      </c>
      <c r="F274" s="2">
        <f t="shared" si="23"/>
        <v>1</v>
      </c>
      <c r="G274" s="2">
        <f t="shared" si="24"/>
        <v>2</v>
      </c>
      <c r="H274" s="2">
        <f t="shared" si="26"/>
        <v>36.5</v>
      </c>
      <c r="I274" s="2">
        <f t="shared" si="25"/>
        <v>36.5</v>
      </c>
    </row>
    <row r="275" spans="1:9" ht="15" customHeight="1">
      <c r="A275" s="45"/>
      <c r="B275" s="48"/>
      <c r="C275" s="3">
        <v>238</v>
      </c>
      <c r="D275" s="3">
        <v>239</v>
      </c>
      <c r="E275" s="2">
        <f t="shared" si="22"/>
        <v>-1</v>
      </c>
      <c r="F275" s="2">
        <f t="shared" si="23"/>
        <v>-1</v>
      </c>
      <c r="G275" s="2">
        <f t="shared" si="24"/>
        <v>1</v>
      </c>
      <c r="H275" s="2">
        <f t="shared" si="26"/>
        <v>13</v>
      </c>
      <c r="I275" s="2">
        <f t="shared" si="25"/>
        <v>-13</v>
      </c>
    </row>
    <row r="276" spans="1:9" ht="15" customHeight="1">
      <c r="A276" s="45"/>
      <c r="B276" s="48"/>
      <c r="C276" s="3">
        <v>226</v>
      </c>
      <c r="D276" s="3">
        <v>227</v>
      </c>
      <c r="E276" s="2">
        <f t="shared" si="22"/>
        <v>-1</v>
      </c>
      <c r="F276" s="2">
        <f t="shared" si="23"/>
        <v>-1</v>
      </c>
      <c r="G276" s="2">
        <f t="shared" si="24"/>
        <v>1</v>
      </c>
      <c r="H276" s="2">
        <f t="shared" si="26"/>
        <v>13</v>
      </c>
      <c r="I276" s="2">
        <f t="shared" si="25"/>
        <v>-13</v>
      </c>
    </row>
    <row r="277" spans="1:9" ht="15" customHeight="1">
      <c r="A277" s="45"/>
      <c r="B277" s="48"/>
      <c r="C277" s="3">
        <v>233</v>
      </c>
      <c r="D277" s="3">
        <v>232</v>
      </c>
      <c r="E277" s="2">
        <f t="shared" si="22"/>
        <v>1</v>
      </c>
      <c r="F277" s="2">
        <f t="shared" si="23"/>
        <v>1</v>
      </c>
      <c r="G277" s="2">
        <f t="shared" si="24"/>
        <v>1</v>
      </c>
      <c r="H277" s="2">
        <f t="shared" si="26"/>
        <v>13</v>
      </c>
      <c r="I277" s="2">
        <f t="shared" si="25"/>
        <v>13</v>
      </c>
    </row>
    <row r="278" spans="1:9" ht="15" customHeight="1">
      <c r="A278" s="45"/>
      <c r="B278" s="48"/>
      <c r="C278" s="3">
        <v>236</v>
      </c>
      <c r="D278" s="3">
        <v>237</v>
      </c>
      <c r="E278" s="2">
        <f t="shared" si="22"/>
        <v>-1</v>
      </c>
      <c r="F278" s="2">
        <f t="shared" si="23"/>
        <v>-1</v>
      </c>
      <c r="G278" s="2">
        <f t="shared" si="24"/>
        <v>1</v>
      </c>
      <c r="H278" s="2">
        <f t="shared" si="26"/>
        <v>13</v>
      </c>
      <c r="I278" s="2">
        <f t="shared" si="25"/>
        <v>-13</v>
      </c>
    </row>
    <row r="279" spans="1:9" ht="15" customHeight="1">
      <c r="A279" s="45"/>
      <c r="B279" s="48"/>
      <c r="C279" s="3">
        <v>235</v>
      </c>
      <c r="D279" s="3">
        <v>237</v>
      </c>
      <c r="E279" s="2">
        <f t="shared" si="22"/>
        <v>-2</v>
      </c>
      <c r="F279" s="2">
        <f t="shared" si="23"/>
        <v>-1</v>
      </c>
      <c r="G279" s="2">
        <f t="shared" si="24"/>
        <v>2</v>
      </c>
      <c r="H279" s="2">
        <f t="shared" si="26"/>
        <v>36.5</v>
      </c>
      <c r="I279" s="2">
        <f t="shared" si="25"/>
        <v>-36.5</v>
      </c>
    </row>
    <row r="280" spans="1:9" ht="15" customHeight="1">
      <c r="A280" s="45"/>
      <c r="B280" s="48"/>
      <c r="C280" s="3">
        <v>235</v>
      </c>
      <c r="D280" s="3">
        <v>238</v>
      </c>
      <c r="E280" s="2">
        <f t="shared" si="22"/>
        <v>-3</v>
      </c>
      <c r="F280" s="2">
        <f t="shared" si="23"/>
        <v>-1</v>
      </c>
      <c r="G280" s="2">
        <f t="shared" si="24"/>
        <v>3</v>
      </c>
      <c r="H280" s="2">
        <f t="shared" si="26"/>
        <v>52.5</v>
      </c>
      <c r="I280" s="2">
        <f t="shared" si="25"/>
        <v>-52.5</v>
      </c>
    </row>
    <row r="281" spans="1:9" ht="15" customHeight="1">
      <c r="A281" s="45"/>
      <c r="B281" s="48"/>
      <c r="C281" s="3">
        <v>226</v>
      </c>
      <c r="D281" s="3">
        <v>230</v>
      </c>
      <c r="E281" s="2">
        <f t="shared" si="22"/>
        <v>-4</v>
      </c>
      <c r="F281" s="2">
        <f t="shared" si="23"/>
        <v>-1</v>
      </c>
      <c r="G281" s="2">
        <f t="shared" si="24"/>
        <v>4</v>
      </c>
      <c r="H281" s="2">
        <f t="shared" si="26"/>
        <v>66</v>
      </c>
      <c r="I281" s="2">
        <f t="shared" si="25"/>
        <v>-66</v>
      </c>
    </row>
    <row r="282" spans="1:9" ht="15" customHeight="1">
      <c r="A282" s="45"/>
      <c r="B282" s="48"/>
      <c r="C282" s="3">
        <v>233</v>
      </c>
      <c r="D282" s="3">
        <v>235</v>
      </c>
      <c r="E282" s="2">
        <f t="shared" si="22"/>
        <v>-2</v>
      </c>
      <c r="F282" s="2">
        <f t="shared" si="23"/>
        <v>-1</v>
      </c>
      <c r="G282" s="2">
        <f t="shared" si="24"/>
        <v>2</v>
      </c>
      <c r="H282" s="2">
        <f t="shared" si="26"/>
        <v>36.5</v>
      </c>
      <c r="I282" s="2">
        <f t="shared" si="25"/>
        <v>-36.5</v>
      </c>
    </row>
    <row r="283" spans="1:9" ht="15" customHeight="1">
      <c r="A283" s="45"/>
      <c r="B283" s="48"/>
      <c r="C283" s="3">
        <v>238</v>
      </c>
      <c r="D283" s="3">
        <v>238</v>
      </c>
      <c r="E283" s="2">
        <f t="shared" si="22"/>
        <v>0</v>
      </c>
      <c r="F283" s="2" t="str">
        <f t="shared" si="23"/>
        <v>na</v>
      </c>
      <c r="G283" s="2" t="str">
        <f t="shared" si="24"/>
        <v>na</v>
      </c>
      <c r="H283" s="2" t="str">
        <f t="shared" si="26"/>
        <v>na</v>
      </c>
      <c r="I283" s="2" t="str">
        <f t="shared" si="25"/>
        <v>na</v>
      </c>
    </row>
    <row r="284" spans="1:9" ht="15" customHeight="1">
      <c r="A284" s="45"/>
      <c r="B284" s="48"/>
      <c r="C284" s="3">
        <v>234</v>
      </c>
      <c r="D284" s="3">
        <v>235</v>
      </c>
      <c r="E284" s="2">
        <f t="shared" si="22"/>
        <v>-1</v>
      </c>
      <c r="F284" s="2">
        <f t="shared" si="23"/>
        <v>-1</v>
      </c>
      <c r="G284" s="2">
        <f t="shared" si="24"/>
        <v>1</v>
      </c>
      <c r="H284" s="2">
        <f t="shared" si="26"/>
        <v>13</v>
      </c>
      <c r="I284" s="2">
        <f t="shared" si="25"/>
        <v>-13</v>
      </c>
    </row>
    <row r="285" spans="1:9" ht="15" customHeight="1">
      <c r="A285" s="45"/>
      <c r="B285" s="48"/>
      <c r="C285" s="3">
        <v>237</v>
      </c>
      <c r="D285" s="3">
        <v>237</v>
      </c>
      <c r="E285" s="2">
        <f t="shared" si="22"/>
        <v>0</v>
      </c>
      <c r="F285" s="2" t="str">
        <f t="shared" si="23"/>
        <v>na</v>
      </c>
      <c r="G285" s="2" t="str">
        <f t="shared" si="24"/>
        <v>na</v>
      </c>
      <c r="H285" s="2" t="str">
        <f t="shared" si="26"/>
        <v>na</v>
      </c>
      <c r="I285" s="2" t="str">
        <f t="shared" si="25"/>
        <v>na</v>
      </c>
    </row>
    <row r="286" spans="1:9" ht="15" customHeight="1">
      <c r="A286" s="45"/>
      <c r="B286" s="48"/>
      <c r="C286" s="3">
        <v>239</v>
      </c>
      <c r="D286" s="3">
        <v>243</v>
      </c>
      <c r="E286" s="2">
        <f t="shared" si="22"/>
        <v>-4</v>
      </c>
      <c r="F286" s="2">
        <f t="shared" si="23"/>
        <v>-1</v>
      </c>
      <c r="G286" s="2">
        <f t="shared" si="24"/>
        <v>4</v>
      </c>
      <c r="H286" s="2">
        <f t="shared" si="26"/>
        <v>66</v>
      </c>
      <c r="I286" s="2">
        <f t="shared" si="25"/>
        <v>-66</v>
      </c>
    </row>
    <row r="287" spans="1:9" ht="15" customHeight="1">
      <c r="A287" s="45"/>
      <c r="B287" s="48"/>
      <c r="C287" s="3">
        <v>242</v>
      </c>
      <c r="D287" s="3">
        <v>246</v>
      </c>
      <c r="E287" s="2">
        <f t="shared" si="22"/>
        <v>-4</v>
      </c>
      <c r="F287" s="2">
        <f t="shared" si="23"/>
        <v>-1</v>
      </c>
      <c r="G287" s="2">
        <f t="shared" si="24"/>
        <v>4</v>
      </c>
      <c r="H287" s="2">
        <f t="shared" si="26"/>
        <v>66</v>
      </c>
      <c r="I287" s="2">
        <f t="shared" si="25"/>
        <v>-66</v>
      </c>
    </row>
    <row r="288" spans="1:9" ht="15" customHeight="1">
      <c r="A288" s="45"/>
      <c r="B288" s="48"/>
      <c r="C288" s="3">
        <v>238</v>
      </c>
      <c r="D288" s="3">
        <v>241</v>
      </c>
      <c r="E288" s="2">
        <f t="shared" si="22"/>
        <v>-3</v>
      </c>
      <c r="F288" s="2">
        <f t="shared" si="23"/>
        <v>-1</v>
      </c>
      <c r="G288" s="2">
        <f t="shared" si="24"/>
        <v>3</v>
      </c>
      <c r="H288" s="2">
        <f t="shared" si="26"/>
        <v>52.5</v>
      </c>
      <c r="I288" s="2">
        <f t="shared" si="25"/>
        <v>-52.5</v>
      </c>
    </row>
    <row r="289" spans="1:9" ht="15" customHeight="1">
      <c r="A289" s="45"/>
      <c r="B289" s="48"/>
      <c r="C289" s="3">
        <v>241</v>
      </c>
      <c r="D289" s="3">
        <v>240</v>
      </c>
      <c r="E289" s="2">
        <f t="shared" si="22"/>
        <v>1</v>
      </c>
      <c r="F289" s="2">
        <f t="shared" si="23"/>
        <v>1</v>
      </c>
      <c r="G289" s="2">
        <f t="shared" si="24"/>
        <v>1</v>
      </c>
      <c r="H289" s="2">
        <f t="shared" si="26"/>
        <v>13</v>
      </c>
      <c r="I289" s="2">
        <f t="shared" si="25"/>
        <v>13</v>
      </c>
    </row>
    <row r="290" spans="1:9" ht="15" customHeight="1">
      <c r="A290" s="45"/>
      <c r="B290" s="48"/>
      <c r="C290" s="3">
        <v>241</v>
      </c>
      <c r="D290" s="3">
        <v>245</v>
      </c>
      <c r="E290" s="2">
        <f t="shared" si="22"/>
        <v>-4</v>
      </c>
      <c r="F290" s="2">
        <f t="shared" si="23"/>
        <v>-1</v>
      </c>
      <c r="G290" s="2">
        <f t="shared" si="24"/>
        <v>4</v>
      </c>
      <c r="H290" s="2">
        <f t="shared" si="26"/>
        <v>66</v>
      </c>
      <c r="I290" s="2">
        <f t="shared" si="25"/>
        <v>-66</v>
      </c>
    </row>
    <row r="291" spans="1:9" ht="15" customHeight="1">
      <c r="A291" s="45"/>
      <c r="B291" s="48"/>
      <c r="C291" s="3">
        <v>231</v>
      </c>
      <c r="D291" s="3">
        <v>232</v>
      </c>
      <c r="E291" s="2">
        <f t="shared" si="22"/>
        <v>-1</v>
      </c>
      <c r="F291" s="2">
        <f t="shared" si="23"/>
        <v>-1</v>
      </c>
      <c r="G291" s="2">
        <f t="shared" si="24"/>
        <v>1</v>
      </c>
      <c r="H291" s="2">
        <f t="shared" si="26"/>
        <v>13</v>
      </c>
      <c r="I291" s="2">
        <f t="shared" si="25"/>
        <v>-13</v>
      </c>
    </row>
    <row r="292" spans="1:9" ht="15" customHeight="1">
      <c r="A292" s="45"/>
      <c r="B292" s="48"/>
      <c r="C292" s="3">
        <v>224</v>
      </c>
      <c r="D292" s="3">
        <v>225</v>
      </c>
      <c r="E292" s="2">
        <f t="shared" si="22"/>
        <v>-1</v>
      </c>
      <c r="F292" s="2">
        <f t="shared" si="23"/>
        <v>-1</v>
      </c>
      <c r="G292" s="2">
        <f t="shared" si="24"/>
        <v>1</v>
      </c>
      <c r="H292" s="2">
        <f t="shared" si="26"/>
        <v>13</v>
      </c>
      <c r="I292" s="2">
        <f t="shared" si="25"/>
        <v>-13</v>
      </c>
    </row>
    <row r="293" spans="1:9" ht="15" customHeight="1">
      <c r="A293" s="45"/>
      <c r="B293" s="48"/>
      <c r="C293" s="3">
        <v>237</v>
      </c>
      <c r="D293" s="3">
        <v>239</v>
      </c>
      <c r="E293" s="2">
        <f t="shared" si="22"/>
        <v>-2</v>
      </c>
      <c r="F293" s="2">
        <f t="shared" si="23"/>
        <v>-1</v>
      </c>
      <c r="G293" s="2">
        <f t="shared" si="24"/>
        <v>2</v>
      </c>
      <c r="H293" s="2">
        <f t="shared" si="26"/>
        <v>36.5</v>
      </c>
      <c r="I293" s="2">
        <f t="shared" si="25"/>
        <v>-36.5</v>
      </c>
    </row>
    <row r="294" spans="1:9" ht="15" customHeight="1">
      <c r="A294" s="45"/>
      <c r="B294" s="48"/>
      <c r="C294" s="3">
        <v>238</v>
      </c>
      <c r="D294" s="3">
        <v>241</v>
      </c>
      <c r="E294" s="2">
        <f t="shared" si="22"/>
        <v>-3</v>
      </c>
      <c r="F294" s="2">
        <f t="shared" si="23"/>
        <v>-1</v>
      </c>
      <c r="G294" s="2">
        <f t="shared" si="24"/>
        <v>3</v>
      </c>
      <c r="H294" s="2">
        <f t="shared" si="26"/>
        <v>52.5</v>
      </c>
      <c r="I294" s="2">
        <f t="shared" si="25"/>
        <v>-52.5</v>
      </c>
    </row>
    <row r="295" spans="1:9" ht="15" customHeight="1">
      <c r="A295" s="45"/>
      <c r="B295" s="48"/>
      <c r="C295" s="3">
        <v>240</v>
      </c>
      <c r="D295" s="3">
        <v>239</v>
      </c>
      <c r="E295" s="2">
        <f t="shared" si="22"/>
        <v>1</v>
      </c>
      <c r="F295" s="2">
        <f t="shared" si="23"/>
        <v>1</v>
      </c>
      <c r="G295" s="2">
        <f t="shared" si="24"/>
        <v>1</v>
      </c>
      <c r="H295" s="2">
        <f t="shared" si="26"/>
        <v>13</v>
      </c>
      <c r="I295" s="2">
        <f t="shared" si="25"/>
        <v>13</v>
      </c>
    </row>
    <row r="296" spans="1:9" ht="15" customHeight="1">
      <c r="A296" s="45"/>
      <c r="B296" s="48"/>
      <c r="C296" s="3">
        <v>236</v>
      </c>
      <c r="D296" s="3">
        <v>240</v>
      </c>
      <c r="E296" s="2">
        <f t="shared" si="22"/>
        <v>-4</v>
      </c>
      <c r="F296" s="2">
        <f t="shared" si="23"/>
        <v>-1</v>
      </c>
      <c r="G296" s="2">
        <f t="shared" si="24"/>
        <v>4</v>
      </c>
      <c r="H296" s="2">
        <f t="shared" si="26"/>
        <v>66</v>
      </c>
      <c r="I296" s="2">
        <f t="shared" si="25"/>
        <v>-66</v>
      </c>
    </row>
    <row r="297" spans="1:9" ht="15" customHeight="1">
      <c r="A297" s="45"/>
      <c r="B297" s="48"/>
      <c r="C297" s="3">
        <v>230</v>
      </c>
      <c r="D297" s="3">
        <v>227</v>
      </c>
      <c r="E297" s="2">
        <f t="shared" si="22"/>
        <v>3</v>
      </c>
      <c r="F297" s="2">
        <f t="shared" si="23"/>
        <v>1</v>
      </c>
      <c r="G297" s="2">
        <f t="shared" si="24"/>
        <v>3</v>
      </c>
      <c r="H297" s="2">
        <f t="shared" si="26"/>
        <v>52.5</v>
      </c>
      <c r="I297" s="2">
        <f t="shared" si="25"/>
        <v>52.5</v>
      </c>
    </row>
    <row r="298" spans="1:9" ht="15" customHeight="1">
      <c r="A298" s="45"/>
      <c r="B298" s="48"/>
      <c r="C298" s="3">
        <v>238</v>
      </c>
      <c r="D298" s="3">
        <v>240</v>
      </c>
      <c r="E298" s="2">
        <f t="shared" si="22"/>
        <v>-2</v>
      </c>
      <c r="F298" s="2">
        <f t="shared" si="23"/>
        <v>-1</v>
      </c>
      <c r="G298" s="2">
        <f t="shared" si="24"/>
        <v>2</v>
      </c>
      <c r="H298" s="2">
        <f t="shared" si="26"/>
        <v>36.5</v>
      </c>
      <c r="I298" s="2">
        <f t="shared" si="25"/>
        <v>-36.5</v>
      </c>
    </row>
    <row r="299" spans="1:9" ht="15" customHeight="1">
      <c r="A299" s="45"/>
      <c r="B299" s="48"/>
      <c r="C299" s="3">
        <v>231</v>
      </c>
      <c r="D299" s="3">
        <v>232</v>
      </c>
      <c r="E299" s="2">
        <f t="shared" si="22"/>
        <v>-1</v>
      </c>
      <c r="F299" s="2">
        <f t="shared" si="23"/>
        <v>-1</v>
      </c>
      <c r="G299" s="2">
        <f t="shared" si="24"/>
        <v>1</v>
      </c>
      <c r="H299" s="2">
        <f t="shared" si="26"/>
        <v>13</v>
      </c>
      <c r="I299" s="2">
        <f t="shared" si="25"/>
        <v>-13</v>
      </c>
    </row>
    <row r="300" spans="1:9" ht="15" customHeight="1">
      <c r="A300" s="45"/>
      <c r="B300" s="48"/>
      <c r="C300" s="3">
        <v>249</v>
      </c>
      <c r="D300" s="3">
        <v>247</v>
      </c>
      <c r="E300" s="2">
        <f t="shared" si="22"/>
        <v>2</v>
      </c>
      <c r="F300" s="2">
        <f t="shared" si="23"/>
        <v>1</v>
      </c>
      <c r="G300" s="2">
        <f t="shared" si="24"/>
        <v>2</v>
      </c>
      <c r="H300" s="2">
        <f t="shared" si="26"/>
        <v>36.5</v>
      </c>
      <c r="I300" s="2">
        <f t="shared" si="25"/>
        <v>36.5</v>
      </c>
    </row>
    <row r="301" spans="1:9" ht="15" customHeight="1">
      <c r="A301" s="45"/>
      <c r="B301" s="48"/>
      <c r="C301" s="3">
        <v>242</v>
      </c>
      <c r="D301" s="3">
        <v>237</v>
      </c>
      <c r="E301" s="2">
        <f t="shared" si="22"/>
        <v>5</v>
      </c>
      <c r="F301" s="2">
        <f t="shared" si="23"/>
        <v>1</v>
      </c>
      <c r="G301" s="2">
        <f t="shared" si="24"/>
        <v>5</v>
      </c>
      <c r="H301" s="2">
        <f t="shared" si="26"/>
        <v>75.5</v>
      </c>
      <c r="I301" s="2">
        <f t="shared" si="25"/>
        <v>75.5</v>
      </c>
    </row>
    <row r="302" spans="1:9" ht="15" customHeight="1">
      <c r="A302" s="45"/>
      <c r="B302" s="49" t="s">
        <v>13</v>
      </c>
      <c r="C302" s="6">
        <v>220</v>
      </c>
      <c r="D302" s="6">
        <v>216</v>
      </c>
      <c r="E302" s="2">
        <f t="shared" si="22"/>
        <v>4</v>
      </c>
      <c r="F302" s="2">
        <f t="shared" si="23"/>
        <v>1</v>
      </c>
      <c r="G302" s="2">
        <f t="shared" si="24"/>
        <v>4</v>
      </c>
      <c r="H302" s="2">
        <f t="shared" si="26"/>
        <v>66</v>
      </c>
      <c r="I302" s="2">
        <f t="shared" si="25"/>
        <v>66</v>
      </c>
    </row>
    <row r="303" spans="1:9" ht="15" customHeight="1">
      <c r="A303" s="45"/>
      <c r="B303" s="49"/>
      <c r="C303" s="6">
        <v>226</v>
      </c>
      <c r="D303" s="6">
        <v>226</v>
      </c>
      <c r="E303" s="2">
        <f t="shared" si="22"/>
        <v>0</v>
      </c>
      <c r="F303" s="2" t="str">
        <f t="shared" si="23"/>
        <v>na</v>
      </c>
      <c r="G303" s="2" t="str">
        <f t="shared" si="24"/>
        <v>na</v>
      </c>
      <c r="H303" s="2" t="str">
        <f t="shared" si="26"/>
        <v>na</v>
      </c>
      <c r="I303" s="2" t="str">
        <f t="shared" si="25"/>
        <v>na</v>
      </c>
    </row>
    <row r="304" spans="1:9" ht="15" customHeight="1">
      <c r="A304" s="45"/>
      <c r="B304" s="49"/>
      <c r="C304" s="6">
        <v>225</v>
      </c>
      <c r="D304" s="6">
        <v>223</v>
      </c>
      <c r="E304" s="2">
        <f t="shared" si="22"/>
        <v>2</v>
      </c>
      <c r="F304" s="2">
        <f t="shared" si="23"/>
        <v>1</v>
      </c>
      <c r="G304" s="2">
        <f t="shared" si="24"/>
        <v>2</v>
      </c>
      <c r="H304" s="2">
        <f t="shared" si="26"/>
        <v>36.5</v>
      </c>
      <c r="I304" s="2">
        <f t="shared" si="25"/>
        <v>36.5</v>
      </c>
    </row>
    <row r="305" spans="1:9" ht="15" customHeight="1">
      <c r="A305" s="45"/>
      <c r="B305" s="49"/>
      <c r="C305" s="6">
        <v>229</v>
      </c>
      <c r="D305" s="6">
        <v>227</v>
      </c>
      <c r="E305" s="2">
        <f t="shared" si="22"/>
        <v>2</v>
      </c>
      <c r="F305" s="2">
        <f t="shared" si="23"/>
        <v>1</v>
      </c>
      <c r="G305" s="2">
        <f t="shared" si="24"/>
        <v>2</v>
      </c>
      <c r="H305" s="2">
        <f t="shared" si="26"/>
        <v>36.5</v>
      </c>
      <c r="I305" s="2">
        <f t="shared" si="25"/>
        <v>36.5</v>
      </c>
    </row>
    <row r="306" spans="1:9" ht="15" customHeight="1">
      <c r="A306" s="45"/>
      <c r="B306" s="49"/>
      <c r="C306" s="6">
        <v>218</v>
      </c>
      <c r="D306" s="6">
        <v>218</v>
      </c>
      <c r="E306" s="2">
        <f t="shared" si="22"/>
        <v>0</v>
      </c>
      <c r="F306" s="2" t="str">
        <f t="shared" si="23"/>
        <v>na</v>
      </c>
      <c r="G306" s="2" t="str">
        <f t="shared" si="24"/>
        <v>na</v>
      </c>
      <c r="H306" s="2" t="str">
        <f t="shared" si="26"/>
        <v>na</v>
      </c>
      <c r="I306" s="2" t="str">
        <f t="shared" si="25"/>
        <v>na</v>
      </c>
    </row>
    <row r="307" spans="1:9" ht="15" customHeight="1">
      <c r="A307" s="45"/>
      <c r="B307" s="49"/>
      <c r="C307" s="6">
        <v>224</v>
      </c>
      <c r="D307" s="6">
        <v>223</v>
      </c>
      <c r="E307" s="2">
        <f t="shared" si="22"/>
        <v>1</v>
      </c>
      <c r="F307" s="2">
        <f t="shared" si="23"/>
        <v>1</v>
      </c>
      <c r="G307" s="2">
        <f t="shared" si="24"/>
        <v>1</v>
      </c>
      <c r="H307" s="2">
        <f t="shared" si="26"/>
        <v>13</v>
      </c>
      <c r="I307" s="2">
        <f t="shared" si="25"/>
        <v>13</v>
      </c>
    </row>
    <row r="308" spans="1:9" ht="15" customHeight="1">
      <c r="A308" s="45"/>
      <c r="B308" s="49"/>
      <c r="C308" s="6">
        <v>217</v>
      </c>
      <c r="D308" s="6">
        <v>212</v>
      </c>
      <c r="E308" s="2">
        <f t="shared" si="22"/>
        <v>5</v>
      </c>
      <c r="F308" s="2">
        <f t="shared" si="23"/>
        <v>1</v>
      </c>
      <c r="G308" s="2">
        <f t="shared" si="24"/>
        <v>5</v>
      </c>
      <c r="H308" s="2">
        <f t="shared" si="26"/>
        <v>75.5</v>
      </c>
      <c r="I308" s="2">
        <f t="shared" si="25"/>
        <v>75.5</v>
      </c>
    </row>
    <row r="309" spans="1:9" ht="15" customHeight="1">
      <c r="A309" s="45"/>
      <c r="B309" s="49"/>
      <c r="C309" s="6">
        <v>222</v>
      </c>
      <c r="D309" s="6">
        <v>224</v>
      </c>
      <c r="E309" s="2">
        <f t="shared" si="22"/>
        <v>-2</v>
      </c>
      <c r="F309" s="2">
        <f t="shared" si="23"/>
        <v>-1</v>
      </c>
      <c r="G309" s="2">
        <f t="shared" si="24"/>
        <v>2</v>
      </c>
      <c r="H309" s="2">
        <f t="shared" si="26"/>
        <v>36.5</v>
      </c>
      <c r="I309" s="2">
        <f t="shared" si="25"/>
        <v>-36.5</v>
      </c>
    </row>
    <row r="310" spans="1:9" ht="15" customHeight="1">
      <c r="A310" s="45"/>
      <c r="B310" s="49"/>
      <c r="C310" s="6">
        <v>211</v>
      </c>
      <c r="D310" s="6">
        <v>210</v>
      </c>
      <c r="E310" s="2">
        <f t="shared" si="22"/>
        <v>1</v>
      </c>
      <c r="F310" s="2">
        <f t="shared" si="23"/>
        <v>1</v>
      </c>
      <c r="G310" s="2">
        <f t="shared" si="24"/>
        <v>1</v>
      </c>
      <c r="H310" s="2">
        <f t="shared" si="26"/>
        <v>13</v>
      </c>
      <c r="I310" s="2">
        <f t="shared" si="25"/>
        <v>13</v>
      </c>
    </row>
    <row r="311" spans="1:9" ht="15" customHeight="1">
      <c r="A311" s="45"/>
      <c r="B311" s="49"/>
      <c r="C311" s="6">
        <v>219</v>
      </c>
      <c r="D311" s="6">
        <v>216</v>
      </c>
      <c r="E311" s="2">
        <f t="shared" si="22"/>
        <v>3</v>
      </c>
      <c r="F311" s="2">
        <f t="shared" si="23"/>
        <v>1</v>
      </c>
      <c r="G311" s="2">
        <f t="shared" si="24"/>
        <v>3</v>
      </c>
      <c r="H311" s="2">
        <f t="shared" si="26"/>
        <v>52.5</v>
      </c>
      <c r="I311" s="2">
        <f t="shared" si="25"/>
        <v>52.5</v>
      </c>
    </row>
    <row r="312" spans="1:9" ht="15" customHeight="1">
      <c r="A312" s="45"/>
      <c r="B312" s="49"/>
      <c r="C312" s="6">
        <v>216</v>
      </c>
      <c r="D312" s="6">
        <v>214</v>
      </c>
      <c r="E312" s="2">
        <f t="shared" si="22"/>
        <v>2</v>
      </c>
      <c r="F312" s="2">
        <f t="shared" si="23"/>
        <v>1</v>
      </c>
      <c r="G312" s="2">
        <f t="shared" si="24"/>
        <v>2</v>
      </c>
      <c r="H312" s="2">
        <f t="shared" si="26"/>
        <v>36.5</v>
      </c>
      <c r="I312" s="2">
        <f t="shared" si="25"/>
        <v>36.5</v>
      </c>
    </row>
    <row r="313" spans="1:9" ht="15" customHeight="1">
      <c r="A313" s="45"/>
      <c r="B313" s="49"/>
      <c r="C313" s="6">
        <v>229</v>
      </c>
      <c r="D313" s="6">
        <v>233</v>
      </c>
      <c r="E313" s="2">
        <f t="shared" si="22"/>
        <v>-4</v>
      </c>
      <c r="F313" s="2">
        <f t="shared" si="23"/>
        <v>-1</v>
      </c>
      <c r="G313" s="2">
        <f t="shared" si="24"/>
        <v>4</v>
      </c>
      <c r="H313" s="2">
        <f t="shared" si="26"/>
        <v>66</v>
      </c>
      <c r="I313" s="2">
        <f t="shared" si="25"/>
        <v>-66</v>
      </c>
    </row>
    <row r="314" spans="1:9" ht="15" customHeight="1">
      <c r="A314" s="45"/>
      <c r="B314" s="49"/>
      <c r="C314" s="6">
        <v>217</v>
      </c>
      <c r="D314" s="6">
        <v>217</v>
      </c>
      <c r="E314" s="2">
        <f t="shared" si="22"/>
        <v>0</v>
      </c>
      <c r="F314" s="2" t="str">
        <f t="shared" si="23"/>
        <v>na</v>
      </c>
      <c r="G314" s="2" t="str">
        <f t="shared" si="24"/>
        <v>na</v>
      </c>
      <c r="H314" s="2" t="str">
        <f t="shared" si="26"/>
        <v>na</v>
      </c>
      <c r="I314" s="2" t="str">
        <f t="shared" si="25"/>
        <v>na</v>
      </c>
    </row>
    <row r="315" spans="1:9" ht="15" customHeight="1">
      <c r="A315" s="45"/>
      <c r="B315" s="49"/>
      <c r="C315" s="6">
        <v>222</v>
      </c>
      <c r="D315" s="6">
        <v>219</v>
      </c>
      <c r="E315" s="2">
        <f t="shared" si="22"/>
        <v>3</v>
      </c>
      <c r="F315" s="2">
        <f t="shared" si="23"/>
        <v>1</v>
      </c>
      <c r="G315" s="2">
        <f t="shared" si="24"/>
        <v>3</v>
      </c>
      <c r="H315" s="2">
        <f t="shared" si="26"/>
        <v>52.5</v>
      </c>
      <c r="I315" s="2">
        <f t="shared" si="25"/>
        <v>52.5</v>
      </c>
    </row>
    <row r="316" spans="1:9" ht="15" customHeight="1">
      <c r="A316" s="45"/>
      <c r="B316" s="49"/>
      <c r="C316" s="6">
        <v>227</v>
      </c>
      <c r="D316" s="6">
        <v>225</v>
      </c>
      <c r="E316" s="2">
        <f t="shared" si="22"/>
        <v>2</v>
      </c>
      <c r="F316" s="2">
        <f t="shared" si="23"/>
        <v>1</v>
      </c>
      <c r="G316" s="2">
        <f t="shared" si="24"/>
        <v>2</v>
      </c>
      <c r="H316" s="2">
        <f t="shared" si="26"/>
        <v>36.5</v>
      </c>
      <c r="I316" s="2">
        <f t="shared" si="25"/>
        <v>36.5</v>
      </c>
    </row>
    <row r="317" spans="1:9" ht="15" customHeight="1">
      <c r="A317" s="45"/>
      <c r="B317" s="49"/>
      <c r="C317" s="6">
        <v>214</v>
      </c>
      <c r="D317" s="6">
        <v>212</v>
      </c>
      <c r="E317" s="2">
        <f t="shared" si="22"/>
        <v>2</v>
      </c>
      <c r="F317" s="2">
        <f t="shared" si="23"/>
        <v>1</v>
      </c>
      <c r="G317" s="2">
        <f t="shared" si="24"/>
        <v>2</v>
      </c>
      <c r="H317" s="2">
        <f t="shared" si="26"/>
        <v>36.5</v>
      </c>
      <c r="I317" s="2">
        <f t="shared" si="25"/>
        <v>36.5</v>
      </c>
    </row>
    <row r="318" spans="1:9" ht="15" customHeight="1">
      <c r="A318" s="45"/>
      <c r="B318" s="49"/>
      <c r="C318" s="6">
        <v>217</v>
      </c>
      <c r="D318" s="6">
        <v>219</v>
      </c>
      <c r="E318" s="2">
        <f t="shared" si="22"/>
        <v>-2</v>
      </c>
      <c r="F318" s="2">
        <f t="shared" si="23"/>
        <v>-1</v>
      </c>
      <c r="G318" s="2">
        <f t="shared" si="24"/>
        <v>2</v>
      </c>
      <c r="H318" s="2">
        <f t="shared" si="26"/>
        <v>36.5</v>
      </c>
      <c r="I318" s="2">
        <f t="shared" si="25"/>
        <v>-36.5</v>
      </c>
    </row>
    <row r="319" spans="1:9" ht="15" customHeight="1">
      <c r="A319" s="45"/>
      <c r="B319" s="49"/>
      <c r="C319" s="6">
        <v>221</v>
      </c>
      <c r="D319" s="6">
        <v>222</v>
      </c>
      <c r="E319" s="2">
        <f t="shared" si="22"/>
        <v>-1</v>
      </c>
      <c r="F319" s="2">
        <f t="shared" si="23"/>
        <v>-1</v>
      </c>
      <c r="G319" s="2">
        <f t="shared" si="24"/>
        <v>1</v>
      </c>
      <c r="H319" s="2">
        <f t="shared" si="26"/>
        <v>13</v>
      </c>
      <c r="I319" s="2">
        <f t="shared" si="25"/>
        <v>-13</v>
      </c>
    </row>
    <row r="320" spans="1:9" ht="15" customHeight="1">
      <c r="A320" s="45"/>
      <c r="B320" s="49"/>
      <c r="C320" s="6">
        <v>217</v>
      </c>
      <c r="D320" s="6">
        <v>221</v>
      </c>
      <c r="E320" s="2">
        <f t="shared" si="22"/>
        <v>-4</v>
      </c>
      <c r="F320" s="2">
        <f t="shared" si="23"/>
        <v>-1</v>
      </c>
      <c r="G320" s="2">
        <f t="shared" si="24"/>
        <v>4</v>
      </c>
      <c r="H320" s="2">
        <f t="shared" si="26"/>
        <v>66</v>
      </c>
      <c r="I320" s="2">
        <f t="shared" si="25"/>
        <v>-66</v>
      </c>
    </row>
    <row r="321" spans="1:9" ht="15" customHeight="1">
      <c r="A321" s="45"/>
      <c r="B321" s="49"/>
      <c r="C321" s="6">
        <v>204</v>
      </c>
      <c r="D321" s="6">
        <v>206</v>
      </c>
      <c r="E321" s="2">
        <f t="shared" si="22"/>
        <v>-2</v>
      </c>
      <c r="F321" s="2">
        <f t="shared" si="23"/>
        <v>-1</v>
      </c>
      <c r="G321" s="2">
        <f t="shared" si="24"/>
        <v>2</v>
      </c>
      <c r="H321" s="2">
        <f t="shared" si="26"/>
        <v>36.5</v>
      </c>
      <c r="I321" s="2">
        <f t="shared" si="25"/>
        <v>-36.5</v>
      </c>
    </row>
    <row r="322" spans="1:9" ht="15" customHeight="1">
      <c r="A322" s="45"/>
      <c r="B322" s="49"/>
      <c r="C322" s="6">
        <v>218</v>
      </c>
      <c r="D322" s="6">
        <v>216</v>
      </c>
      <c r="E322" s="2">
        <f t="shared" si="22"/>
        <v>2</v>
      </c>
      <c r="F322" s="2">
        <f t="shared" si="23"/>
        <v>1</v>
      </c>
      <c r="G322" s="2">
        <f t="shared" si="24"/>
        <v>2</v>
      </c>
      <c r="H322" s="2">
        <f t="shared" si="26"/>
        <v>36.5</v>
      </c>
      <c r="I322" s="2">
        <f t="shared" si="25"/>
        <v>36.5</v>
      </c>
    </row>
    <row r="323" spans="1:9" ht="15" customHeight="1">
      <c r="A323" s="45"/>
      <c r="B323" s="49"/>
      <c r="C323" s="6">
        <v>222</v>
      </c>
      <c r="D323" s="6">
        <v>223</v>
      </c>
      <c r="E323" s="2">
        <f t="shared" ref="E323:E386" si="27">C323-D323</f>
        <v>-1</v>
      </c>
      <c r="F323" s="2">
        <f t="shared" ref="F323:F386" si="28">IF(C323&gt;D323,1,IF(C323&lt;D323,-1,"na"))</f>
        <v>-1</v>
      </c>
      <c r="G323" s="2">
        <f t="shared" ref="G323:G386" si="29">IF(ABS(E323)=0,"na",ABS(E323))</f>
        <v>1</v>
      </c>
      <c r="H323" s="2">
        <f t="shared" si="26"/>
        <v>13</v>
      </c>
      <c r="I323" s="2">
        <f t="shared" ref="I323:I386" si="30">IF(F323="na","na",F323*H323)</f>
        <v>-13</v>
      </c>
    </row>
    <row r="324" spans="1:9" ht="15" customHeight="1">
      <c r="A324" s="45"/>
      <c r="B324" s="49"/>
      <c r="C324" s="6">
        <v>216</v>
      </c>
      <c r="D324" s="6">
        <v>217</v>
      </c>
      <c r="E324" s="2">
        <f t="shared" si="27"/>
        <v>-1</v>
      </c>
      <c r="F324" s="2">
        <f t="shared" si="28"/>
        <v>-1</v>
      </c>
      <c r="G324" s="2">
        <f t="shared" si="29"/>
        <v>1</v>
      </c>
      <c r="H324" s="2">
        <f t="shared" si="26"/>
        <v>13</v>
      </c>
      <c r="I324" s="2">
        <f t="shared" si="30"/>
        <v>-13</v>
      </c>
    </row>
    <row r="325" spans="1:9" ht="15" customHeight="1">
      <c r="A325" s="45"/>
      <c r="B325" s="49"/>
      <c r="C325" s="6">
        <v>219</v>
      </c>
      <c r="D325" s="6">
        <v>220</v>
      </c>
      <c r="E325" s="2">
        <f t="shared" si="27"/>
        <v>-1</v>
      </c>
      <c r="F325" s="2">
        <f t="shared" si="28"/>
        <v>-1</v>
      </c>
      <c r="G325" s="2">
        <f t="shared" si="29"/>
        <v>1</v>
      </c>
      <c r="H325" s="2">
        <f t="shared" si="26"/>
        <v>13</v>
      </c>
      <c r="I325" s="2">
        <f t="shared" si="30"/>
        <v>-13</v>
      </c>
    </row>
    <row r="326" spans="1:9" ht="15" customHeight="1">
      <c r="A326" s="45"/>
      <c r="B326" s="49"/>
      <c r="C326" s="6">
        <v>212</v>
      </c>
      <c r="D326" s="6">
        <v>213</v>
      </c>
      <c r="E326" s="2">
        <f t="shared" si="27"/>
        <v>-1</v>
      </c>
      <c r="F326" s="2">
        <f t="shared" si="28"/>
        <v>-1</v>
      </c>
      <c r="G326" s="2">
        <f t="shared" si="29"/>
        <v>1</v>
      </c>
      <c r="H326" s="2">
        <f t="shared" si="26"/>
        <v>13</v>
      </c>
      <c r="I326" s="2">
        <f t="shared" si="30"/>
        <v>-13</v>
      </c>
    </row>
    <row r="327" spans="1:9" ht="15" customHeight="1">
      <c r="A327" s="45"/>
      <c r="B327" s="49"/>
      <c r="C327" s="6">
        <v>207</v>
      </c>
      <c r="D327" s="6">
        <v>208</v>
      </c>
      <c r="E327" s="2">
        <f t="shared" si="27"/>
        <v>-1</v>
      </c>
      <c r="F327" s="2">
        <f t="shared" si="28"/>
        <v>-1</v>
      </c>
      <c r="G327" s="2">
        <f t="shared" si="29"/>
        <v>1</v>
      </c>
      <c r="H327" s="2">
        <f t="shared" si="26"/>
        <v>13</v>
      </c>
      <c r="I327" s="2">
        <f t="shared" si="30"/>
        <v>-13</v>
      </c>
    </row>
    <row r="328" spans="1:9" ht="15" customHeight="1">
      <c r="A328" s="45"/>
      <c r="B328" s="49"/>
      <c r="C328" s="6">
        <v>210</v>
      </c>
      <c r="D328" s="6">
        <v>210</v>
      </c>
      <c r="E328" s="2">
        <f t="shared" si="27"/>
        <v>0</v>
      </c>
      <c r="F328" s="2" t="str">
        <f t="shared" si="28"/>
        <v>na</v>
      </c>
      <c r="G328" s="2" t="str">
        <f t="shared" si="29"/>
        <v>na</v>
      </c>
      <c r="H328" s="2" t="str">
        <f t="shared" si="26"/>
        <v>na</v>
      </c>
      <c r="I328" s="2" t="str">
        <f t="shared" si="30"/>
        <v>na</v>
      </c>
    </row>
    <row r="329" spans="1:9" ht="15" customHeight="1">
      <c r="A329" s="45"/>
      <c r="B329" s="49"/>
      <c r="C329" s="6">
        <v>219</v>
      </c>
      <c r="D329" s="6">
        <v>223</v>
      </c>
      <c r="E329" s="2">
        <f t="shared" si="27"/>
        <v>-4</v>
      </c>
      <c r="F329" s="2">
        <f t="shared" si="28"/>
        <v>-1</v>
      </c>
      <c r="G329" s="2">
        <f t="shared" si="29"/>
        <v>4</v>
      </c>
      <c r="H329" s="2">
        <f t="shared" si="26"/>
        <v>66</v>
      </c>
      <c r="I329" s="2">
        <f t="shared" si="30"/>
        <v>-66</v>
      </c>
    </row>
    <row r="330" spans="1:9" ht="15" customHeight="1">
      <c r="A330" s="45"/>
      <c r="B330" s="49"/>
      <c r="C330" s="6">
        <v>224</v>
      </c>
      <c r="D330" s="6">
        <v>228</v>
      </c>
      <c r="E330" s="2">
        <f t="shared" si="27"/>
        <v>-4</v>
      </c>
      <c r="F330" s="2">
        <f t="shared" si="28"/>
        <v>-1</v>
      </c>
      <c r="G330" s="2">
        <f t="shared" si="29"/>
        <v>4</v>
      </c>
      <c r="H330" s="2">
        <f t="shared" si="26"/>
        <v>66</v>
      </c>
      <c r="I330" s="2">
        <f t="shared" si="30"/>
        <v>-66</v>
      </c>
    </row>
    <row r="331" spans="1:9" ht="15" customHeight="1">
      <c r="A331" s="45"/>
      <c r="B331" s="49"/>
      <c r="C331" s="6">
        <v>224</v>
      </c>
      <c r="D331" s="6">
        <v>218</v>
      </c>
      <c r="E331" s="2">
        <f t="shared" si="27"/>
        <v>6</v>
      </c>
      <c r="F331" s="2">
        <f t="shared" si="28"/>
        <v>1</v>
      </c>
      <c r="G331" s="2">
        <f t="shared" si="29"/>
        <v>6</v>
      </c>
      <c r="H331" s="2">
        <f t="shared" si="26"/>
        <v>78.5</v>
      </c>
      <c r="I331" s="2">
        <f t="shared" si="30"/>
        <v>78.5</v>
      </c>
    </row>
    <row r="332" spans="1:9" ht="15" customHeight="1">
      <c r="A332" s="45"/>
      <c r="B332" s="50" t="s">
        <v>14</v>
      </c>
      <c r="C332" s="5">
        <v>163</v>
      </c>
      <c r="D332" s="5">
        <v>165</v>
      </c>
      <c r="E332" s="2">
        <f t="shared" si="27"/>
        <v>-2</v>
      </c>
      <c r="F332" s="2">
        <f t="shared" si="28"/>
        <v>-1</v>
      </c>
      <c r="G332" s="2">
        <f t="shared" si="29"/>
        <v>2</v>
      </c>
      <c r="H332" s="2">
        <f t="shared" si="26"/>
        <v>36.5</v>
      </c>
      <c r="I332" s="2">
        <f t="shared" si="30"/>
        <v>-36.5</v>
      </c>
    </row>
    <row r="333" spans="1:9" ht="15" customHeight="1">
      <c r="A333" s="45"/>
      <c r="B333" s="50"/>
      <c r="C333" s="5">
        <v>163</v>
      </c>
      <c r="D333" s="5">
        <v>169</v>
      </c>
      <c r="E333" s="2">
        <f t="shared" si="27"/>
        <v>-6</v>
      </c>
      <c r="F333" s="2">
        <f t="shared" si="28"/>
        <v>-1</v>
      </c>
      <c r="G333" s="2">
        <f t="shared" si="29"/>
        <v>6</v>
      </c>
      <c r="H333" s="2">
        <f t="shared" si="26"/>
        <v>78.5</v>
      </c>
      <c r="I333" s="2">
        <f t="shared" si="30"/>
        <v>-78.5</v>
      </c>
    </row>
    <row r="334" spans="1:9" ht="15" customHeight="1">
      <c r="A334" s="45"/>
      <c r="B334" s="50"/>
      <c r="C334" s="5">
        <v>169</v>
      </c>
      <c r="D334" s="5">
        <v>167</v>
      </c>
      <c r="E334" s="2">
        <f t="shared" si="27"/>
        <v>2</v>
      </c>
      <c r="F334" s="2">
        <f t="shared" si="28"/>
        <v>1</v>
      </c>
      <c r="G334" s="2">
        <f t="shared" si="29"/>
        <v>2</v>
      </c>
      <c r="H334" s="2">
        <f t="shared" si="26"/>
        <v>36.5</v>
      </c>
      <c r="I334" s="2">
        <f t="shared" si="30"/>
        <v>36.5</v>
      </c>
    </row>
    <row r="335" spans="1:9" ht="15" customHeight="1">
      <c r="A335" s="45"/>
      <c r="B335" s="50"/>
      <c r="C335" s="5">
        <v>164</v>
      </c>
      <c r="D335" s="5">
        <v>165</v>
      </c>
      <c r="E335" s="2">
        <f t="shared" si="27"/>
        <v>-1</v>
      </c>
      <c r="F335" s="2">
        <f t="shared" si="28"/>
        <v>-1</v>
      </c>
      <c r="G335" s="2">
        <f t="shared" si="29"/>
        <v>1</v>
      </c>
      <c r="H335" s="2">
        <f t="shared" si="26"/>
        <v>13</v>
      </c>
      <c r="I335" s="2">
        <f t="shared" si="30"/>
        <v>-13</v>
      </c>
    </row>
    <row r="336" spans="1:9" ht="15" customHeight="1">
      <c r="A336" s="45"/>
      <c r="B336" s="50"/>
      <c r="C336" s="5">
        <v>171</v>
      </c>
      <c r="D336" s="5">
        <v>177</v>
      </c>
      <c r="E336" s="2">
        <f t="shared" si="27"/>
        <v>-6</v>
      </c>
      <c r="F336" s="2">
        <f t="shared" si="28"/>
        <v>-1</v>
      </c>
      <c r="G336" s="2">
        <f t="shared" si="29"/>
        <v>6</v>
      </c>
      <c r="H336" s="2">
        <f t="shared" si="26"/>
        <v>78.5</v>
      </c>
      <c r="I336" s="2">
        <f t="shared" si="30"/>
        <v>-78.5</v>
      </c>
    </row>
    <row r="337" spans="1:9" ht="15" customHeight="1">
      <c r="A337" s="45"/>
      <c r="B337" s="50"/>
      <c r="C337" s="5">
        <v>171</v>
      </c>
      <c r="D337" s="5">
        <v>175</v>
      </c>
      <c r="E337" s="2">
        <f t="shared" si="27"/>
        <v>-4</v>
      </c>
      <c r="F337" s="2">
        <f t="shared" si="28"/>
        <v>-1</v>
      </c>
      <c r="G337" s="2">
        <f t="shared" si="29"/>
        <v>4</v>
      </c>
      <c r="H337" s="2">
        <f t="shared" ref="H337:H361" si="31">IF(G337="na","na",_xlfn.RANK.AVG(G337,$G$272:$G$361,1))</f>
        <v>66</v>
      </c>
      <c r="I337" s="2">
        <f t="shared" si="30"/>
        <v>-66</v>
      </c>
    </row>
    <row r="338" spans="1:9" ht="15" customHeight="1">
      <c r="A338" s="45"/>
      <c r="B338" s="50"/>
      <c r="C338" s="5">
        <v>169</v>
      </c>
      <c r="D338" s="5">
        <v>165</v>
      </c>
      <c r="E338" s="2">
        <f t="shared" si="27"/>
        <v>4</v>
      </c>
      <c r="F338" s="2">
        <f t="shared" si="28"/>
        <v>1</v>
      </c>
      <c r="G338" s="2">
        <f t="shared" si="29"/>
        <v>4</v>
      </c>
      <c r="H338" s="2">
        <f t="shared" si="31"/>
        <v>66</v>
      </c>
      <c r="I338" s="2">
        <f t="shared" si="30"/>
        <v>66</v>
      </c>
    </row>
    <row r="339" spans="1:9" ht="15" customHeight="1">
      <c r="A339" s="45"/>
      <c r="B339" s="50"/>
      <c r="C339" s="5">
        <v>163</v>
      </c>
      <c r="D339" s="5">
        <v>167</v>
      </c>
      <c r="E339" s="2">
        <f t="shared" si="27"/>
        <v>-4</v>
      </c>
      <c r="F339" s="2">
        <f t="shared" si="28"/>
        <v>-1</v>
      </c>
      <c r="G339" s="2">
        <f t="shared" si="29"/>
        <v>4</v>
      </c>
      <c r="H339" s="2">
        <f t="shared" si="31"/>
        <v>66</v>
      </c>
      <c r="I339" s="2">
        <f t="shared" si="30"/>
        <v>-66</v>
      </c>
    </row>
    <row r="340" spans="1:9" ht="15" customHeight="1">
      <c r="A340" s="45"/>
      <c r="B340" s="50"/>
      <c r="C340" s="5">
        <v>179</v>
      </c>
      <c r="D340" s="5">
        <v>170</v>
      </c>
      <c r="E340" s="2">
        <f t="shared" si="27"/>
        <v>9</v>
      </c>
      <c r="F340" s="2">
        <f t="shared" si="28"/>
        <v>1</v>
      </c>
      <c r="G340" s="2">
        <f t="shared" si="29"/>
        <v>9</v>
      </c>
      <c r="H340" s="2">
        <f t="shared" si="31"/>
        <v>82.5</v>
      </c>
      <c r="I340" s="2">
        <f t="shared" si="30"/>
        <v>82.5</v>
      </c>
    </row>
    <row r="341" spans="1:9" ht="15" customHeight="1">
      <c r="A341" s="45"/>
      <c r="B341" s="50"/>
      <c r="C341" s="5">
        <v>159</v>
      </c>
      <c r="D341" s="5">
        <v>163</v>
      </c>
      <c r="E341" s="2">
        <f t="shared" si="27"/>
        <v>-4</v>
      </c>
      <c r="F341" s="2">
        <f t="shared" si="28"/>
        <v>-1</v>
      </c>
      <c r="G341" s="2">
        <f t="shared" si="29"/>
        <v>4</v>
      </c>
      <c r="H341" s="2">
        <f t="shared" si="31"/>
        <v>66</v>
      </c>
      <c r="I341" s="2">
        <f t="shared" si="30"/>
        <v>-66</v>
      </c>
    </row>
    <row r="342" spans="1:9" ht="15" customHeight="1">
      <c r="A342" s="45"/>
      <c r="B342" s="50"/>
      <c r="C342" s="5">
        <v>157</v>
      </c>
      <c r="D342" s="5">
        <v>158</v>
      </c>
      <c r="E342" s="2">
        <f t="shared" si="27"/>
        <v>-1</v>
      </c>
      <c r="F342" s="2">
        <f t="shared" si="28"/>
        <v>-1</v>
      </c>
      <c r="G342" s="2">
        <f t="shared" si="29"/>
        <v>1</v>
      </c>
      <c r="H342" s="2">
        <f t="shared" si="31"/>
        <v>13</v>
      </c>
      <c r="I342" s="2">
        <f t="shared" si="30"/>
        <v>-13</v>
      </c>
    </row>
    <row r="343" spans="1:9" ht="15" customHeight="1">
      <c r="A343" s="45"/>
      <c r="B343" s="50"/>
      <c r="C343" s="5">
        <v>153</v>
      </c>
      <c r="D343" s="5">
        <v>156</v>
      </c>
      <c r="E343" s="2">
        <f t="shared" si="27"/>
        <v>-3</v>
      </c>
      <c r="F343" s="2">
        <f t="shared" si="28"/>
        <v>-1</v>
      </c>
      <c r="G343" s="2">
        <f t="shared" si="29"/>
        <v>3</v>
      </c>
      <c r="H343" s="2">
        <f t="shared" si="31"/>
        <v>52.5</v>
      </c>
      <c r="I343" s="2">
        <f t="shared" si="30"/>
        <v>-52.5</v>
      </c>
    </row>
    <row r="344" spans="1:9" ht="15" customHeight="1">
      <c r="A344" s="45"/>
      <c r="B344" s="50"/>
      <c r="C344" s="5">
        <v>168</v>
      </c>
      <c r="D344" s="5">
        <v>175</v>
      </c>
      <c r="E344" s="2">
        <f t="shared" si="27"/>
        <v>-7</v>
      </c>
      <c r="F344" s="2">
        <f t="shared" si="28"/>
        <v>-1</v>
      </c>
      <c r="G344" s="2">
        <f t="shared" si="29"/>
        <v>7</v>
      </c>
      <c r="H344" s="2">
        <f t="shared" si="31"/>
        <v>81</v>
      </c>
      <c r="I344" s="2">
        <f t="shared" si="30"/>
        <v>-81</v>
      </c>
    </row>
    <row r="345" spans="1:9" ht="15" customHeight="1">
      <c r="A345" s="45"/>
      <c r="B345" s="50"/>
      <c r="C345" s="5">
        <v>170</v>
      </c>
      <c r="D345" s="5">
        <v>172</v>
      </c>
      <c r="E345" s="2">
        <f t="shared" si="27"/>
        <v>-2</v>
      </c>
      <c r="F345" s="2">
        <f t="shared" si="28"/>
        <v>-1</v>
      </c>
      <c r="G345" s="2">
        <f t="shared" si="29"/>
        <v>2</v>
      </c>
      <c r="H345" s="2">
        <f t="shared" si="31"/>
        <v>36.5</v>
      </c>
      <c r="I345" s="2">
        <f t="shared" si="30"/>
        <v>-36.5</v>
      </c>
    </row>
    <row r="346" spans="1:9" ht="15" customHeight="1">
      <c r="A346" s="45"/>
      <c r="B346" s="50"/>
      <c r="C346" s="5">
        <v>163</v>
      </c>
      <c r="D346" s="5">
        <v>169</v>
      </c>
      <c r="E346" s="2">
        <f t="shared" si="27"/>
        <v>-6</v>
      </c>
      <c r="F346" s="2">
        <f t="shared" si="28"/>
        <v>-1</v>
      </c>
      <c r="G346" s="2">
        <f t="shared" si="29"/>
        <v>6</v>
      </c>
      <c r="H346" s="2">
        <f t="shared" si="31"/>
        <v>78.5</v>
      </c>
      <c r="I346" s="2">
        <f t="shared" si="30"/>
        <v>-78.5</v>
      </c>
    </row>
    <row r="347" spans="1:9" ht="15" customHeight="1">
      <c r="A347" s="45"/>
      <c r="B347" s="50"/>
      <c r="C347" s="5">
        <v>176</v>
      </c>
      <c r="D347" s="5">
        <v>179</v>
      </c>
      <c r="E347" s="2">
        <f t="shared" si="27"/>
        <v>-3</v>
      </c>
      <c r="F347" s="2">
        <f t="shared" si="28"/>
        <v>-1</v>
      </c>
      <c r="G347" s="2">
        <f t="shared" si="29"/>
        <v>3</v>
      </c>
      <c r="H347" s="2">
        <f t="shared" si="31"/>
        <v>52.5</v>
      </c>
      <c r="I347" s="2">
        <f t="shared" si="30"/>
        <v>-52.5</v>
      </c>
    </row>
    <row r="348" spans="1:9" ht="15" customHeight="1">
      <c r="A348" s="45"/>
      <c r="B348" s="50"/>
      <c r="C348" s="5">
        <v>174</v>
      </c>
      <c r="D348" s="5">
        <v>161</v>
      </c>
      <c r="E348" s="2">
        <f t="shared" si="27"/>
        <v>13</v>
      </c>
      <c r="F348" s="2">
        <f t="shared" si="28"/>
        <v>1</v>
      </c>
      <c r="G348" s="2">
        <f t="shared" si="29"/>
        <v>13</v>
      </c>
      <c r="H348" s="2">
        <f t="shared" si="31"/>
        <v>84</v>
      </c>
      <c r="I348" s="2">
        <f t="shared" si="30"/>
        <v>84</v>
      </c>
    </row>
    <row r="349" spans="1:9" ht="15" customHeight="1">
      <c r="A349" s="45"/>
      <c r="B349" s="50"/>
      <c r="C349" s="5">
        <v>162</v>
      </c>
      <c r="D349" s="5">
        <v>171</v>
      </c>
      <c r="E349" s="2">
        <f t="shared" si="27"/>
        <v>-9</v>
      </c>
      <c r="F349" s="2">
        <f t="shared" si="28"/>
        <v>-1</v>
      </c>
      <c r="G349" s="2">
        <f t="shared" si="29"/>
        <v>9</v>
      </c>
      <c r="H349" s="2">
        <f t="shared" si="31"/>
        <v>82.5</v>
      </c>
      <c r="I349" s="2">
        <f t="shared" si="30"/>
        <v>-82.5</v>
      </c>
    </row>
    <row r="350" spans="1:9" ht="15" customHeight="1">
      <c r="A350" s="45"/>
      <c r="B350" s="50"/>
      <c r="C350" s="5">
        <v>168</v>
      </c>
      <c r="D350" s="5">
        <v>170</v>
      </c>
      <c r="E350" s="2">
        <f t="shared" si="27"/>
        <v>-2</v>
      </c>
      <c r="F350" s="2">
        <f t="shared" si="28"/>
        <v>-1</v>
      </c>
      <c r="G350" s="2">
        <f t="shared" si="29"/>
        <v>2</v>
      </c>
      <c r="H350" s="2">
        <f t="shared" si="31"/>
        <v>36.5</v>
      </c>
      <c r="I350" s="2">
        <f t="shared" si="30"/>
        <v>-36.5</v>
      </c>
    </row>
    <row r="351" spans="1:9" ht="15" customHeight="1">
      <c r="A351" s="45"/>
      <c r="B351" s="50"/>
      <c r="C351" s="5">
        <v>160</v>
      </c>
      <c r="D351" s="5">
        <v>164</v>
      </c>
      <c r="E351" s="2">
        <f t="shared" si="27"/>
        <v>-4</v>
      </c>
      <c r="F351" s="2">
        <f t="shared" si="28"/>
        <v>-1</v>
      </c>
      <c r="G351" s="2">
        <f t="shared" si="29"/>
        <v>4</v>
      </c>
      <c r="H351" s="2">
        <f t="shared" si="31"/>
        <v>66</v>
      </c>
      <c r="I351" s="2">
        <f t="shared" si="30"/>
        <v>-66</v>
      </c>
    </row>
    <row r="352" spans="1:9" ht="15" customHeight="1">
      <c r="A352" s="45"/>
      <c r="B352" s="50"/>
      <c r="C352" s="5">
        <v>170</v>
      </c>
      <c r="D352" s="5">
        <v>169</v>
      </c>
      <c r="E352" s="2">
        <f t="shared" si="27"/>
        <v>1</v>
      </c>
      <c r="F352" s="2">
        <f t="shared" si="28"/>
        <v>1</v>
      </c>
      <c r="G352" s="2">
        <f t="shared" si="29"/>
        <v>1</v>
      </c>
      <c r="H352" s="2">
        <f t="shared" si="31"/>
        <v>13</v>
      </c>
      <c r="I352" s="2">
        <f t="shared" si="30"/>
        <v>13</v>
      </c>
    </row>
    <row r="353" spans="1:9" ht="15" customHeight="1">
      <c r="A353" s="45"/>
      <c r="B353" s="50"/>
      <c r="C353" s="5">
        <v>179</v>
      </c>
      <c r="D353" s="5">
        <v>176</v>
      </c>
      <c r="E353" s="2">
        <f t="shared" si="27"/>
        <v>3</v>
      </c>
      <c r="F353" s="2">
        <f t="shared" si="28"/>
        <v>1</v>
      </c>
      <c r="G353" s="2">
        <f t="shared" si="29"/>
        <v>3</v>
      </c>
      <c r="H353" s="2">
        <f t="shared" si="31"/>
        <v>52.5</v>
      </c>
      <c r="I353" s="2">
        <f t="shared" si="30"/>
        <v>52.5</v>
      </c>
    </row>
    <row r="354" spans="1:9" ht="15" customHeight="1">
      <c r="A354" s="45"/>
      <c r="B354" s="50"/>
      <c r="C354" s="5">
        <v>166</v>
      </c>
      <c r="D354" s="5">
        <v>168</v>
      </c>
      <c r="E354" s="2">
        <f t="shared" si="27"/>
        <v>-2</v>
      </c>
      <c r="F354" s="2">
        <f t="shared" si="28"/>
        <v>-1</v>
      </c>
      <c r="G354" s="2">
        <f t="shared" si="29"/>
        <v>2</v>
      </c>
      <c r="H354" s="2">
        <f t="shared" si="31"/>
        <v>36.5</v>
      </c>
      <c r="I354" s="2">
        <f t="shared" si="30"/>
        <v>-36.5</v>
      </c>
    </row>
    <row r="355" spans="1:9" ht="15" customHeight="1">
      <c r="A355" s="45"/>
      <c r="B355" s="50"/>
      <c r="C355" s="5">
        <v>168</v>
      </c>
      <c r="D355" s="5">
        <v>172</v>
      </c>
      <c r="E355" s="2">
        <f t="shared" si="27"/>
        <v>-4</v>
      </c>
      <c r="F355" s="2">
        <f t="shared" si="28"/>
        <v>-1</v>
      </c>
      <c r="G355" s="2">
        <f t="shared" si="29"/>
        <v>4</v>
      </c>
      <c r="H355" s="2">
        <f t="shared" si="31"/>
        <v>66</v>
      </c>
      <c r="I355" s="2">
        <f t="shared" si="30"/>
        <v>-66</v>
      </c>
    </row>
    <row r="356" spans="1:9" ht="15" customHeight="1">
      <c r="A356" s="45"/>
      <c r="B356" s="50"/>
      <c r="C356" s="5">
        <v>174</v>
      </c>
      <c r="D356" s="5">
        <v>175</v>
      </c>
      <c r="E356" s="2">
        <f t="shared" si="27"/>
        <v>-1</v>
      </c>
      <c r="F356" s="2">
        <f t="shared" si="28"/>
        <v>-1</v>
      </c>
      <c r="G356" s="2">
        <f t="shared" si="29"/>
        <v>1</v>
      </c>
      <c r="H356" s="2">
        <f t="shared" si="31"/>
        <v>13</v>
      </c>
      <c r="I356" s="2">
        <f t="shared" si="30"/>
        <v>-13</v>
      </c>
    </row>
    <row r="357" spans="1:9" ht="15" customHeight="1">
      <c r="A357" s="45"/>
      <c r="B357" s="50"/>
      <c r="C357" s="5">
        <v>163</v>
      </c>
      <c r="D357" s="5">
        <v>164</v>
      </c>
      <c r="E357" s="2">
        <f t="shared" si="27"/>
        <v>-1</v>
      </c>
      <c r="F357" s="2">
        <f t="shared" si="28"/>
        <v>-1</v>
      </c>
      <c r="G357" s="2">
        <f t="shared" si="29"/>
        <v>1</v>
      </c>
      <c r="H357" s="2">
        <f t="shared" si="31"/>
        <v>13</v>
      </c>
      <c r="I357" s="2">
        <f t="shared" si="30"/>
        <v>-13</v>
      </c>
    </row>
    <row r="358" spans="1:9" ht="15" customHeight="1">
      <c r="A358" s="45"/>
      <c r="B358" s="50"/>
      <c r="C358" s="5">
        <v>158</v>
      </c>
      <c r="D358" s="5">
        <v>159</v>
      </c>
      <c r="E358" s="2">
        <f t="shared" si="27"/>
        <v>-1</v>
      </c>
      <c r="F358" s="2">
        <f t="shared" si="28"/>
        <v>-1</v>
      </c>
      <c r="G358" s="2">
        <f t="shared" si="29"/>
        <v>1</v>
      </c>
      <c r="H358" s="2">
        <f t="shared" si="31"/>
        <v>13</v>
      </c>
      <c r="I358" s="2">
        <f t="shared" si="30"/>
        <v>-13</v>
      </c>
    </row>
    <row r="359" spans="1:9" ht="15" customHeight="1">
      <c r="A359" s="45"/>
      <c r="B359" s="50"/>
      <c r="C359" s="5">
        <v>173</v>
      </c>
      <c r="D359" s="5">
        <v>171</v>
      </c>
      <c r="E359" s="2">
        <f t="shared" si="27"/>
        <v>2</v>
      </c>
      <c r="F359" s="2">
        <f t="shared" si="28"/>
        <v>1</v>
      </c>
      <c r="G359" s="2">
        <f t="shared" si="29"/>
        <v>2</v>
      </c>
      <c r="H359" s="2">
        <f t="shared" si="31"/>
        <v>36.5</v>
      </c>
      <c r="I359" s="2">
        <f t="shared" si="30"/>
        <v>36.5</v>
      </c>
    </row>
    <row r="360" spans="1:9" ht="15" customHeight="1">
      <c r="A360" s="45"/>
      <c r="B360" s="50"/>
      <c r="C360" s="5">
        <v>159</v>
      </c>
      <c r="D360" s="5">
        <v>162</v>
      </c>
      <c r="E360" s="2">
        <f t="shared" si="27"/>
        <v>-3</v>
      </c>
      <c r="F360" s="2">
        <f t="shared" si="28"/>
        <v>-1</v>
      </c>
      <c r="G360" s="2">
        <f t="shared" si="29"/>
        <v>3</v>
      </c>
      <c r="H360" s="2">
        <f t="shared" si="31"/>
        <v>52.5</v>
      </c>
      <c r="I360" s="2">
        <f t="shared" si="30"/>
        <v>-52.5</v>
      </c>
    </row>
    <row r="361" spans="1:9" ht="15" customHeight="1">
      <c r="A361" s="46"/>
      <c r="B361" s="51"/>
      <c r="C361" s="5">
        <v>175</v>
      </c>
      <c r="D361" s="5">
        <v>171</v>
      </c>
      <c r="E361" s="2">
        <f t="shared" si="27"/>
        <v>4</v>
      </c>
      <c r="F361" s="2">
        <f t="shared" si="28"/>
        <v>1</v>
      </c>
      <c r="G361" s="2">
        <f t="shared" si="29"/>
        <v>4</v>
      </c>
      <c r="H361" s="2">
        <f t="shared" si="31"/>
        <v>66</v>
      </c>
      <c r="I361" s="2">
        <f t="shared" si="30"/>
        <v>66</v>
      </c>
    </row>
    <row r="362" spans="1:9" ht="15" customHeight="1">
      <c r="A362" s="52">
        <v>500</v>
      </c>
      <c r="B362" s="47" t="s">
        <v>11</v>
      </c>
      <c r="C362" s="3">
        <v>282</v>
      </c>
      <c r="D362" s="3">
        <v>283</v>
      </c>
      <c r="E362" s="2">
        <f t="shared" si="27"/>
        <v>-1</v>
      </c>
      <c r="F362" s="2">
        <f t="shared" si="28"/>
        <v>-1</v>
      </c>
      <c r="G362" s="2">
        <f t="shared" si="29"/>
        <v>1</v>
      </c>
      <c r="H362" s="2">
        <f>IF(G362="na","na",_xlfn.RANK.AVG(G362,$G$362:$G$451,1))</f>
        <v>4.5</v>
      </c>
      <c r="I362" s="2">
        <f t="shared" si="30"/>
        <v>-4.5</v>
      </c>
    </row>
    <row r="363" spans="1:9" ht="15" customHeight="1">
      <c r="A363" s="53"/>
      <c r="B363" s="48"/>
      <c r="C363" s="3">
        <v>304</v>
      </c>
      <c r="D363" s="3">
        <v>304</v>
      </c>
      <c r="E363" s="2">
        <f t="shared" si="27"/>
        <v>0</v>
      </c>
      <c r="F363" s="2" t="str">
        <f t="shared" si="28"/>
        <v>na</v>
      </c>
      <c r="G363" s="2" t="str">
        <f t="shared" si="29"/>
        <v>na</v>
      </c>
      <c r="H363" s="2" t="str">
        <f t="shared" ref="H363:H426" si="32">IF(G363="na","na",_xlfn.RANK.AVG(G363,$G$362:$G$451,1))</f>
        <v>na</v>
      </c>
      <c r="I363" s="2" t="str">
        <f t="shared" si="30"/>
        <v>na</v>
      </c>
    </row>
    <row r="364" spans="1:9" ht="15" customHeight="1">
      <c r="A364" s="53"/>
      <c r="B364" s="48"/>
      <c r="C364" s="3">
        <v>280</v>
      </c>
      <c r="D364" s="3">
        <v>285</v>
      </c>
      <c r="E364" s="2">
        <f t="shared" si="27"/>
        <v>-5</v>
      </c>
      <c r="F364" s="2">
        <f t="shared" si="28"/>
        <v>-1</v>
      </c>
      <c r="G364" s="2">
        <f t="shared" si="29"/>
        <v>5</v>
      </c>
      <c r="H364" s="2">
        <f t="shared" si="32"/>
        <v>51</v>
      </c>
      <c r="I364" s="2">
        <f t="shared" si="30"/>
        <v>-51</v>
      </c>
    </row>
    <row r="365" spans="1:9" ht="15" customHeight="1">
      <c r="A365" s="53"/>
      <c r="B365" s="48"/>
      <c r="C365" s="3">
        <v>300</v>
      </c>
      <c r="D365" s="3">
        <v>303</v>
      </c>
      <c r="E365" s="2">
        <f t="shared" si="27"/>
        <v>-3</v>
      </c>
      <c r="F365" s="2">
        <f t="shared" si="28"/>
        <v>-1</v>
      </c>
      <c r="G365" s="2">
        <f t="shared" si="29"/>
        <v>3</v>
      </c>
      <c r="H365" s="2">
        <f t="shared" si="32"/>
        <v>25</v>
      </c>
      <c r="I365" s="2">
        <f t="shared" si="30"/>
        <v>-25</v>
      </c>
    </row>
    <row r="366" spans="1:9" ht="15" customHeight="1">
      <c r="A366" s="53"/>
      <c r="B366" s="48"/>
      <c r="C366" s="3">
        <v>295</v>
      </c>
      <c r="D366" s="3">
        <v>298</v>
      </c>
      <c r="E366" s="2">
        <f t="shared" si="27"/>
        <v>-3</v>
      </c>
      <c r="F366" s="2">
        <f t="shared" si="28"/>
        <v>-1</v>
      </c>
      <c r="G366" s="2">
        <f t="shared" si="29"/>
        <v>3</v>
      </c>
      <c r="H366" s="2">
        <f t="shared" si="32"/>
        <v>25</v>
      </c>
      <c r="I366" s="2">
        <f t="shared" si="30"/>
        <v>-25</v>
      </c>
    </row>
    <row r="367" spans="1:9" ht="15" customHeight="1">
      <c r="A367" s="53"/>
      <c r="B367" s="48"/>
      <c r="C367" s="3">
        <v>297</v>
      </c>
      <c r="D367" s="3">
        <v>296</v>
      </c>
      <c r="E367" s="2">
        <f t="shared" si="27"/>
        <v>1</v>
      </c>
      <c r="F367" s="2">
        <f t="shared" si="28"/>
        <v>1</v>
      </c>
      <c r="G367" s="2">
        <f t="shared" si="29"/>
        <v>1</v>
      </c>
      <c r="H367" s="2">
        <f t="shared" si="32"/>
        <v>4.5</v>
      </c>
      <c r="I367" s="2">
        <f t="shared" si="30"/>
        <v>4.5</v>
      </c>
    </row>
    <row r="368" spans="1:9" ht="15" customHeight="1">
      <c r="A368" s="53"/>
      <c r="B368" s="48"/>
      <c r="C368" s="3">
        <v>278</v>
      </c>
      <c r="D368" s="3">
        <v>280</v>
      </c>
      <c r="E368" s="2">
        <f t="shared" si="27"/>
        <v>-2</v>
      </c>
      <c r="F368" s="2">
        <f t="shared" si="28"/>
        <v>-1</v>
      </c>
      <c r="G368" s="2">
        <f t="shared" si="29"/>
        <v>2</v>
      </c>
      <c r="H368" s="2">
        <f t="shared" si="32"/>
        <v>12.5</v>
      </c>
      <c r="I368" s="2">
        <f t="shared" si="30"/>
        <v>-12.5</v>
      </c>
    </row>
    <row r="369" spans="1:9" ht="15" customHeight="1">
      <c r="A369" s="53"/>
      <c r="B369" s="48"/>
      <c r="C369" s="3">
        <v>286</v>
      </c>
      <c r="D369" s="3">
        <v>292</v>
      </c>
      <c r="E369" s="2">
        <f t="shared" si="27"/>
        <v>-6</v>
      </c>
      <c r="F369" s="2">
        <f t="shared" si="28"/>
        <v>-1</v>
      </c>
      <c r="G369" s="2">
        <f t="shared" si="29"/>
        <v>6</v>
      </c>
      <c r="H369" s="2">
        <f t="shared" si="32"/>
        <v>58</v>
      </c>
      <c r="I369" s="2">
        <f t="shared" si="30"/>
        <v>-58</v>
      </c>
    </row>
    <row r="370" spans="1:9" ht="15" customHeight="1">
      <c r="A370" s="53"/>
      <c r="B370" s="48"/>
      <c r="C370" s="3">
        <v>277</v>
      </c>
      <c r="D370" s="3">
        <v>288</v>
      </c>
      <c r="E370" s="2">
        <f t="shared" si="27"/>
        <v>-11</v>
      </c>
      <c r="F370" s="2">
        <f t="shared" si="28"/>
        <v>-1</v>
      </c>
      <c r="G370" s="2">
        <f t="shared" si="29"/>
        <v>11</v>
      </c>
      <c r="H370" s="2">
        <f t="shared" si="32"/>
        <v>76</v>
      </c>
      <c r="I370" s="2">
        <f t="shared" si="30"/>
        <v>-76</v>
      </c>
    </row>
    <row r="371" spans="1:9" ht="15" customHeight="1">
      <c r="A371" s="53"/>
      <c r="B371" s="48"/>
      <c r="C371" s="3">
        <v>286</v>
      </c>
      <c r="D371" s="3">
        <v>289</v>
      </c>
      <c r="E371" s="2">
        <f t="shared" si="27"/>
        <v>-3</v>
      </c>
      <c r="F371" s="2">
        <f t="shared" si="28"/>
        <v>-1</v>
      </c>
      <c r="G371" s="2">
        <f t="shared" si="29"/>
        <v>3</v>
      </c>
      <c r="H371" s="2">
        <f t="shared" si="32"/>
        <v>25</v>
      </c>
      <c r="I371" s="2">
        <f t="shared" si="30"/>
        <v>-25</v>
      </c>
    </row>
    <row r="372" spans="1:9" ht="15" customHeight="1">
      <c r="A372" s="53"/>
      <c r="B372" s="48"/>
      <c r="C372" s="3">
        <v>293</v>
      </c>
      <c r="D372" s="3">
        <v>297</v>
      </c>
      <c r="E372" s="2">
        <f t="shared" si="27"/>
        <v>-4</v>
      </c>
      <c r="F372" s="2">
        <f t="shared" si="28"/>
        <v>-1</v>
      </c>
      <c r="G372" s="2">
        <f t="shared" si="29"/>
        <v>4</v>
      </c>
      <c r="H372" s="2">
        <f t="shared" si="32"/>
        <v>39.5</v>
      </c>
      <c r="I372" s="2">
        <f t="shared" si="30"/>
        <v>-39.5</v>
      </c>
    </row>
    <row r="373" spans="1:9" ht="15" customHeight="1">
      <c r="A373" s="53"/>
      <c r="B373" s="48"/>
      <c r="C373" s="3">
        <v>283</v>
      </c>
      <c r="D373" s="3">
        <v>286</v>
      </c>
      <c r="E373" s="2">
        <f t="shared" si="27"/>
        <v>-3</v>
      </c>
      <c r="F373" s="2">
        <f t="shared" si="28"/>
        <v>-1</v>
      </c>
      <c r="G373" s="2">
        <f t="shared" si="29"/>
        <v>3</v>
      </c>
      <c r="H373" s="2">
        <f t="shared" si="32"/>
        <v>25</v>
      </c>
      <c r="I373" s="2">
        <f t="shared" si="30"/>
        <v>-25</v>
      </c>
    </row>
    <row r="374" spans="1:9" ht="15" customHeight="1">
      <c r="A374" s="53"/>
      <c r="B374" s="48"/>
      <c r="C374" s="3">
        <v>284</v>
      </c>
      <c r="D374" s="3">
        <v>289</v>
      </c>
      <c r="E374" s="2">
        <f t="shared" si="27"/>
        <v>-5</v>
      </c>
      <c r="F374" s="2">
        <f t="shared" si="28"/>
        <v>-1</v>
      </c>
      <c r="G374" s="2">
        <f t="shared" si="29"/>
        <v>5</v>
      </c>
      <c r="H374" s="2">
        <f t="shared" si="32"/>
        <v>51</v>
      </c>
      <c r="I374" s="2">
        <f t="shared" si="30"/>
        <v>-51</v>
      </c>
    </row>
    <row r="375" spans="1:9" ht="15" customHeight="1">
      <c r="A375" s="53"/>
      <c r="B375" s="48"/>
      <c r="C375" s="3">
        <v>288</v>
      </c>
      <c r="D375" s="3">
        <v>293</v>
      </c>
      <c r="E375" s="2">
        <f t="shared" si="27"/>
        <v>-5</v>
      </c>
      <c r="F375" s="2">
        <f t="shared" si="28"/>
        <v>-1</v>
      </c>
      <c r="G375" s="2">
        <f t="shared" si="29"/>
        <v>5</v>
      </c>
      <c r="H375" s="2">
        <f t="shared" si="32"/>
        <v>51</v>
      </c>
      <c r="I375" s="2">
        <f t="shared" si="30"/>
        <v>-51</v>
      </c>
    </row>
    <row r="376" spans="1:9" ht="15" customHeight="1">
      <c r="A376" s="53"/>
      <c r="B376" s="48"/>
      <c r="C376" s="3">
        <v>296</v>
      </c>
      <c r="D376" s="3">
        <v>298</v>
      </c>
      <c r="E376" s="2">
        <f t="shared" si="27"/>
        <v>-2</v>
      </c>
      <c r="F376" s="2">
        <f t="shared" si="28"/>
        <v>-1</v>
      </c>
      <c r="G376" s="2">
        <f t="shared" si="29"/>
        <v>2</v>
      </c>
      <c r="H376" s="2">
        <f t="shared" si="32"/>
        <v>12.5</v>
      </c>
      <c r="I376" s="2">
        <f t="shared" si="30"/>
        <v>-12.5</v>
      </c>
    </row>
    <row r="377" spans="1:9" ht="15" customHeight="1">
      <c r="A377" s="53"/>
      <c r="B377" s="48"/>
      <c r="C377" s="3">
        <v>309</v>
      </c>
      <c r="D377" s="3">
        <v>310</v>
      </c>
      <c r="E377" s="2">
        <f t="shared" si="27"/>
        <v>-1</v>
      </c>
      <c r="F377" s="2">
        <f t="shared" si="28"/>
        <v>-1</v>
      </c>
      <c r="G377" s="2">
        <f t="shared" si="29"/>
        <v>1</v>
      </c>
      <c r="H377" s="2">
        <f t="shared" si="32"/>
        <v>4.5</v>
      </c>
      <c r="I377" s="2">
        <f t="shared" si="30"/>
        <v>-4.5</v>
      </c>
    </row>
    <row r="378" spans="1:9" ht="15" customHeight="1">
      <c r="A378" s="53"/>
      <c r="B378" s="48"/>
      <c r="C378" s="3">
        <v>295</v>
      </c>
      <c r="D378" s="3">
        <v>302</v>
      </c>
      <c r="E378" s="2">
        <f t="shared" si="27"/>
        <v>-7</v>
      </c>
      <c r="F378" s="2">
        <f t="shared" si="28"/>
        <v>-1</v>
      </c>
      <c r="G378" s="2">
        <f t="shared" si="29"/>
        <v>7</v>
      </c>
      <c r="H378" s="2">
        <f t="shared" si="32"/>
        <v>62</v>
      </c>
      <c r="I378" s="2">
        <f t="shared" si="30"/>
        <v>-62</v>
      </c>
    </row>
    <row r="379" spans="1:9" ht="15" customHeight="1">
      <c r="A379" s="53"/>
      <c r="B379" s="48"/>
      <c r="C379" s="3">
        <v>305</v>
      </c>
      <c r="D379" s="3">
        <v>295</v>
      </c>
      <c r="E379" s="2">
        <f t="shared" si="27"/>
        <v>10</v>
      </c>
      <c r="F379" s="2">
        <f t="shared" si="28"/>
        <v>1</v>
      </c>
      <c r="G379" s="2">
        <f t="shared" si="29"/>
        <v>10</v>
      </c>
      <c r="H379" s="2">
        <f t="shared" si="32"/>
        <v>71.5</v>
      </c>
      <c r="I379" s="2">
        <f t="shared" si="30"/>
        <v>71.5</v>
      </c>
    </row>
    <row r="380" spans="1:9" ht="15" customHeight="1">
      <c r="A380" s="53"/>
      <c r="B380" s="48"/>
      <c r="C380" s="3">
        <v>299</v>
      </c>
      <c r="D380" s="3">
        <v>296</v>
      </c>
      <c r="E380" s="2">
        <f t="shared" si="27"/>
        <v>3</v>
      </c>
      <c r="F380" s="2">
        <f t="shared" si="28"/>
        <v>1</v>
      </c>
      <c r="G380" s="2">
        <f t="shared" si="29"/>
        <v>3</v>
      </c>
      <c r="H380" s="2">
        <f t="shared" si="32"/>
        <v>25</v>
      </c>
      <c r="I380" s="2">
        <f t="shared" si="30"/>
        <v>25</v>
      </c>
    </row>
    <row r="381" spans="1:9" ht="15" customHeight="1">
      <c r="A381" s="53"/>
      <c r="B381" s="48"/>
      <c r="C381" s="3">
        <v>297</v>
      </c>
      <c r="D381" s="3">
        <v>301</v>
      </c>
      <c r="E381" s="2">
        <f t="shared" si="27"/>
        <v>-4</v>
      </c>
      <c r="F381" s="2">
        <f t="shared" si="28"/>
        <v>-1</v>
      </c>
      <c r="G381" s="2">
        <f t="shared" si="29"/>
        <v>4</v>
      </c>
      <c r="H381" s="2">
        <f t="shared" si="32"/>
        <v>39.5</v>
      </c>
      <c r="I381" s="2">
        <f t="shared" si="30"/>
        <v>-39.5</v>
      </c>
    </row>
    <row r="382" spans="1:9" ht="15" customHeight="1">
      <c r="A382" s="53"/>
      <c r="B382" s="48"/>
      <c r="C382" s="3">
        <v>301</v>
      </c>
      <c r="D382" s="3">
        <v>298</v>
      </c>
      <c r="E382" s="2">
        <f t="shared" si="27"/>
        <v>3</v>
      </c>
      <c r="F382" s="2">
        <f t="shared" si="28"/>
        <v>1</v>
      </c>
      <c r="G382" s="2">
        <f t="shared" si="29"/>
        <v>3</v>
      </c>
      <c r="H382" s="2">
        <f t="shared" si="32"/>
        <v>25</v>
      </c>
      <c r="I382" s="2">
        <f t="shared" si="30"/>
        <v>25</v>
      </c>
    </row>
    <row r="383" spans="1:9" ht="15" customHeight="1">
      <c r="A383" s="53"/>
      <c r="B383" s="48"/>
      <c r="C383" s="3">
        <v>294</v>
      </c>
      <c r="D383" s="3">
        <v>296</v>
      </c>
      <c r="E383" s="2">
        <f t="shared" si="27"/>
        <v>-2</v>
      </c>
      <c r="F383" s="2">
        <f t="shared" si="28"/>
        <v>-1</v>
      </c>
      <c r="G383" s="2">
        <f t="shared" si="29"/>
        <v>2</v>
      </c>
      <c r="H383" s="2">
        <f t="shared" si="32"/>
        <v>12.5</v>
      </c>
      <c r="I383" s="2">
        <f t="shared" si="30"/>
        <v>-12.5</v>
      </c>
    </row>
    <row r="384" spans="1:9" ht="15" customHeight="1">
      <c r="A384" s="53"/>
      <c r="B384" s="48"/>
      <c r="C384" s="3">
        <v>280</v>
      </c>
      <c r="D384" s="3">
        <v>287</v>
      </c>
      <c r="E384" s="2">
        <f t="shared" si="27"/>
        <v>-7</v>
      </c>
      <c r="F384" s="2">
        <f t="shared" si="28"/>
        <v>-1</v>
      </c>
      <c r="G384" s="2">
        <f t="shared" si="29"/>
        <v>7</v>
      </c>
      <c r="H384" s="2">
        <f t="shared" si="32"/>
        <v>62</v>
      </c>
      <c r="I384" s="2">
        <f t="shared" si="30"/>
        <v>-62</v>
      </c>
    </row>
    <row r="385" spans="1:9" ht="15" customHeight="1">
      <c r="A385" s="53"/>
      <c r="B385" s="48"/>
      <c r="C385" s="3">
        <v>286</v>
      </c>
      <c r="D385" s="3">
        <v>288</v>
      </c>
      <c r="E385" s="2">
        <f t="shared" si="27"/>
        <v>-2</v>
      </c>
      <c r="F385" s="2">
        <f t="shared" si="28"/>
        <v>-1</v>
      </c>
      <c r="G385" s="2">
        <f t="shared" si="29"/>
        <v>2</v>
      </c>
      <c r="H385" s="2">
        <f t="shared" si="32"/>
        <v>12.5</v>
      </c>
      <c r="I385" s="2">
        <f t="shared" si="30"/>
        <v>-12.5</v>
      </c>
    </row>
    <row r="386" spans="1:9" ht="15" customHeight="1">
      <c r="A386" s="53"/>
      <c r="B386" s="48"/>
      <c r="C386" s="3">
        <v>280</v>
      </c>
      <c r="D386" s="3">
        <v>283</v>
      </c>
      <c r="E386" s="2">
        <f t="shared" si="27"/>
        <v>-3</v>
      </c>
      <c r="F386" s="2">
        <f t="shared" si="28"/>
        <v>-1</v>
      </c>
      <c r="G386" s="2">
        <f t="shared" si="29"/>
        <v>3</v>
      </c>
      <c r="H386" s="2">
        <f t="shared" si="32"/>
        <v>25</v>
      </c>
      <c r="I386" s="2">
        <f t="shared" si="30"/>
        <v>-25</v>
      </c>
    </row>
    <row r="387" spans="1:9" ht="15" customHeight="1">
      <c r="A387" s="53"/>
      <c r="B387" s="48"/>
      <c r="C387" s="3">
        <v>288</v>
      </c>
      <c r="D387" s="3">
        <v>290</v>
      </c>
      <c r="E387" s="2">
        <f t="shared" ref="E387:E450" si="33">C387-D387</f>
        <v>-2</v>
      </c>
      <c r="F387" s="2">
        <f t="shared" ref="F387:F450" si="34">IF(C387&gt;D387,1,IF(C387&lt;D387,-1,"na"))</f>
        <v>-1</v>
      </c>
      <c r="G387" s="2">
        <f t="shared" ref="G387:G450" si="35">IF(ABS(E387)=0,"na",ABS(E387))</f>
        <v>2</v>
      </c>
      <c r="H387" s="2">
        <f t="shared" si="32"/>
        <v>12.5</v>
      </c>
      <c r="I387" s="2">
        <f t="shared" ref="I387:I450" si="36">IF(F387="na","na",F387*H387)</f>
        <v>-12.5</v>
      </c>
    </row>
    <row r="388" spans="1:9" ht="15" customHeight="1">
      <c r="A388" s="53"/>
      <c r="B388" s="48"/>
      <c r="C388" s="3">
        <v>290</v>
      </c>
      <c r="D388" s="3">
        <v>298</v>
      </c>
      <c r="E388" s="2">
        <f t="shared" si="33"/>
        <v>-8</v>
      </c>
      <c r="F388" s="2">
        <f t="shared" si="34"/>
        <v>-1</v>
      </c>
      <c r="G388" s="2">
        <f t="shared" si="35"/>
        <v>8</v>
      </c>
      <c r="H388" s="2">
        <f t="shared" si="32"/>
        <v>67</v>
      </c>
      <c r="I388" s="2">
        <f t="shared" si="36"/>
        <v>-67</v>
      </c>
    </row>
    <row r="389" spans="1:9" ht="15" customHeight="1">
      <c r="A389" s="53"/>
      <c r="B389" s="48"/>
      <c r="C389" s="3">
        <v>295</v>
      </c>
      <c r="D389" s="3">
        <v>298</v>
      </c>
      <c r="E389" s="2">
        <f t="shared" si="33"/>
        <v>-3</v>
      </c>
      <c r="F389" s="2">
        <f t="shared" si="34"/>
        <v>-1</v>
      </c>
      <c r="G389" s="2">
        <f t="shared" si="35"/>
        <v>3</v>
      </c>
      <c r="H389" s="2">
        <f t="shared" si="32"/>
        <v>25</v>
      </c>
      <c r="I389" s="2">
        <f t="shared" si="36"/>
        <v>-25</v>
      </c>
    </row>
    <row r="390" spans="1:9" ht="15" customHeight="1">
      <c r="A390" s="53"/>
      <c r="B390" s="48"/>
      <c r="C390" s="3">
        <v>296</v>
      </c>
      <c r="D390" s="3">
        <v>292</v>
      </c>
      <c r="E390" s="2">
        <f t="shared" si="33"/>
        <v>4</v>
      </c>
      <c r="F390" s="2">
        <f t="shared" si="34"/>
        <v>1</v>
      </c>
      <c r="G390" s="2">
        <f t="shared" si="35"/>
        <v>4</v>
      </c>
      <c r="H390" s="2">
        <f t="shared" si="32"/>
        <v>39.5</v>
      </c>
      <c r="I390" s="2">
        <f t="shared" si="36"/>
        <v>39.5</v>
      </c>
    </row>
    <row r="391" spans="1:9" ht="15" customHeight="1">
      <c r="A391" s="53"/>
      <c r="B391" s="48"/>
      <c r="C391" s="3">
        <v>298</v>
      </c>
      <c r="D391" s="3">
        <v>300</v>
      </c>
      <c r="E391" s="2">
        <f t="shared" si="33"/>
        <v>-2</v>
      </c>
      <c r="F391" s="2">
        <f t="shared" si="34"/>
        <v>-1</v>
      </c>
      <c r="G391" s="2">
        <f t="shared" si="35"/>
        <v>2</v>
      </c>
      <c r="H391" s="2">
        <f t="shared" si="32"/>
        <v>12.5</v>
      </c>
      <c r="I391" s="2">
        <f t="shared" si="36"/>
        <v>-12.5</v>
      </c>
    </row>
    <row r="392" spans="1:9" ht="15" customHeight="1">
      <c r="A392" s="53"/>
      <c r="B392" s="49" t="s">
        <v>13</v>
      </c>
      <c r="C392" s="6">
        <v>286</v>
      </c>
      <c r="D392" s="6">
        <v>283</v>
      </c>
      <c r="E392" s="2">
        <f t="shared" si="33"/>
        <v>3</v>
      </c>
      <c r="F392" s="2">
        <f t="shared" si="34"/>
        <v>1</v>
      </c>
      <c r="G392" s="2">
        <f t="shared" si="35"/>
        <v>3</v>
      </c>
      <c r="H392" s="2">
        <f t="shared" si="32"/>
        <v>25</v>
      </c>
      <c r="I392" s="2">
        <f t="shared" si="36"/>
        <v>25</v>
      </c>
    </row>
    <row r="393" spans="1:9" ht="15" customHeight="1">
      <c r="A393" s="53"/>
      <c r="B393" s="49"/>
      <c r="C393" s="6">
        <v>262</v>
      </c>
      <c r="D393" s="6">
        <v>248</v>
      </c>
      <c r="E393" s="2">
        <f t="shared" si="33"/>
        <v>14</v>
      </c>
      <c r="F393" s="2">
        <f t="shared" si="34"/>
        <v>1</v>
      </c>
      <c r="G393" s="2">
        <f t="shared" si="35"/>
        <v>14</v>
      </c>
      <c r="H393" s="2">
        <f t="shared" si="32"/>
        <v>83.5</v>
      </c>
      <c r="I393" s="2">
        <f t="shared" si="36"/>
        <v>83.5</v>
      </c>
    </row>
    <row r="394" spans="1:9" ht="15" customHeight="1">
      <c r="A394" s="53"/>
      <c r="B394" s="49"/>
      <c r="C394" s="6">
        <v>263</v>
      </c>
      <c r="D394" s="6">
        <v>277</v>
      </c>
      <c r="E394" s="2">
        <f t="shared" si="33"/>
        <v>-14</v>
      </c>
      <c r="F394" s="2">
        <f t="shared" si="34"/>
        <v>-1</v>
      </c>
      <c r="G394" s="2">
        <f t="shared" si="35"/>
        <v>14</v>
      </c>
      <c r="H394" s="2">
        <f t="shared" si="32"/>
        <v>83.5</v>
      </c>
      <c r="I394" s="2">
        <f t="shared" si="36"/>
        <v>-83.5</v>
      </c>
    </row>
    <row r="395" spans="1:9" ht="15" customHeight="1">
      <c r="A395" s="53"/>
      <c r="B395" s="49"/>
      <c r="C395" s="6">
        <v>261</v>
      </c>
      <c r="D395" s="6">
        <v>266</v>
      </c>
      <c r="E395" s="2">
        <f t="shared" si="33"/>
        <v>-5</v>
      </c>
      <c r="F395" s="2">
        <f t="shared" si="34"/>
        <v>-1</v>
      </c>
      <c r="G395" s="2">
        <f t="shared" si="35"/>
        <v>5</v>
      </c>
      <c r="H395" s="2">
        <f t="shared" si="32"/>
        <v>51</v>
      </c>
      <c r="I395" s="2">
        <f t="shared" si="36"/>
        <v>-51</v>
      </c>
    </row>
    <row r="396" spans="1:9" ht="15" customHeight="1">
      <c r="A396" s="53"/>
      <c r="B396" s="49"/>
      <c r="C396" s="6">
        <v>288</v>
      </c>
      <c r="D396" s="6">
        <v>293</v>
      </c>
      <c r="E396" s="2">
        <f t="shared" si="33"/>
        <v>-5</v>
      </c>
      <c r="F396" s="2">
        <f t="shared" si="34"/>
        <v>-1</v>
      </c>
      <c r="G396" s="2">
        <f t="shared" si="35"/>
        <v>5</v>
      </c>
      <c r="H396" s="2">
        <f t="shared" si="32"/>
        <v>51</v>
      </c>
      <c r="I396" s="2">
        <f t="shared" si="36"/>
        <v>-51</v>
      </c>
    </row>
    <row r="397" spans="1:9" ht="15" customHeight="1">
      <c r="A397" s="53"/>
      <c r="B397" s="49"/>
      <c r="C397" s="6">
        <v>266</v>
      </c>
      <c r="D397" s="6">
        <v>277</v>
      </c>
      <c r="E397" s="2">
        <f t="shared" si="33"/>
        <v>-11</v>
      </c>
      <c r="F397" s="2">
        <f t="shared" si="34"/>
        <v>-1</v>
      </c>
      <c r="G397" s="2">
        <f t="shared" si="35"/>
        <v>11</v>
      </c>
      <c r="H397" s="2">
        <f t="shared" si="32"/>
        <v>76</v>
      </c>
      <c r="I397" s="2">
        <f t="shared" si="36"/>
        <v>-76</v>
      </c>
    </row>
    <row r="398" spans="1:9" ht="15" customHeight="1">
      <c r="A398" s="53"/>
      <c r="B398" s="49"/>
      <c r="C398" s="6">
        <v>255</v>
      </c>
      <c r="D398" s="6">
        <v>261</v>
      </c>
      <c r="E398" s="2">
        <f t="shared" si="33"/>
        <v>-6</v>
      </c>
      <c r="F398" s="2">
        <f t="shared" si="34"/>
        <v>-1</v>
      </c>
      <c r="G398" s="2">
        <f t="shared" si="35"/>
        <v>6</v>
      </c>
      <c r="H398" s="2">
        <f t="shared" si="32"/>
        <v>58</v>
      </c>
      <c r="I398" s="2">
        <f t="shared" si="36"/>
        <v>-58</v>
      </c>
    </row>
    <row r="399" spans="1:9" ht="15" customHeight="1">
      <c r="A399" s="53"/>
      <c r="B399" s="49"/>
      <c r="C399" s="6">
        <v>258</v>
      </c>
      <c r="D399" s="6">
        <v>269</v>
      </c>
      <c r="E399" s="2">
        <f t="shared" si="33"/>
        <v>-11</v>
      </c>
      <c r="F399" s="2">
        <f t="shared" si="34"/>
        <v>-1</v>
      </c>
      <c r="G399" s="2">
        <f t="shared" si="35"/>
        <v>11</v>
      </c>
      <c r="H399" s="2">
        <f t="shared" si="32"/>
        <v>76</v>
      </c>
      <c r="I399" s="2">
        <f t="shared" si="36"/>
        <v>-76</v>
      </c>
    </row>
    <row r="400" spans="1:9" ht="15" customHeight="1">
      <c r="A400" s="53"/>
      <c r="B400" s="49"/>
      <c r="C400" s="6">
        <v>257</v>
      </c>
      <c r="D400" s="6">
        <v>268</v>
      </c>
      <c r="E400" s="2">
        <f t="shared" si="33"/>
        <v>-11</v>
      </c>
      <c r="F400" s="2">
        <f t="shared" si="34"/>
        <v>-1</v>
      </c>
      <c r="G400" s="2">
        <f t="shared" si="35"/>
        <v>11</v>
      </c>
      <c r="H400" s="2">
        <f t="shared" si="32"/>
        <v>76</v>
      </c>
      <c r="I400" s="2">
        <f t="shared" si="36"/>
        <v>-76</v>
      </c>
    </row>
    <row r="401" spans="1:9" ht="15" customHeight="1">
      <c r="A401" s="53"/>
      <c r="B401" s="49"/>
      <c r="C401" s="6">
        <v>253</v>
      </c>
      <c r="D401" s="6">
        <v>258</v>
      </c>
      <c r="E401" s="2">
        <f t="shared" si="33"/>
        <v>-5</v>
      </c>
      <c r="F401" s="2">
        <f t="shared" si="34"/>
        <v>-1</v>
      </c>
      <c r="G401" s="2">
        <f t="shared" si="35"/>
        <v>5</v>
      </c>
      <c r="H401" s="2">
        <f t="shared" si="32"/>
        <v>51</v>
      </c>
      <c r="I401" s="2">
        <f t="shared" si="36"/>
        <v>-51</v>
      </c>
    </row>
    <row r="402" spans="1:9" ht="15" customHeight="1">
      <c r="A402" s="53"/>
      <c r="B402" s="49"/>
      <c r="C402" s="6">
        <v>255</v>
      </c>
      <c r="D402" s="6">
        <v>264</v>
      </c>
      <c r="E402" s="2">
        <f t="shared" si="33"/>
        <v>-9</v>
      </c>
      <c r="F402" s="2">
        <f t="shared" si="34"/>
        <v>-1</v>
      </c>
      <c r="G402" s="2">
        <f t="shared" si="35"/>
        <v>9</v>
      </c>
      <c r="H402" s="2">
        <f t="shared" si="32"/>
        <v>70</v>
      </c>
      <c r="I402" s="2">
        <f t="shared" si="36"/>
        <v>-70</v>
      </c>
    </row>
    <row r="403" spans="1:9" ht="15" customHeight="1">
      <c r="A403" s="53"/>
      <c r="B403" s="49"/>
      <c r="C403" s="6">
        <v>269</v>
      </c>
      <c r="D403" s="6">
        <v>269</v>
      </c>
      <c r="E403" s="2">
        <f t="shared" si="33"/>
        <v>0</v>
      </c>
      <c r="F403" s="2" t="str">
        <f t="shared" si="34"/>
        <v>na</v>
      </c>
      <c r="G403" s="2" t="str">
        <f t="shared" si="35"/>
        <v>na</v>
      </c>
      <c r="H403" s="2" t="str">
        <f t="shared" si="32"/>
        <v>na</v>
      </c>
      <c r="I403" s="2" t="str">
        <f t="shared" si="36"/>
        <v>na</v>
      </c>
    </row>
    <row r="404" spans="1:9" ht="15" customHeight="1">
      <c r="A404" s="53"/>
      <c r="B404" s="49"/>
      <c r="C404" s="6">
        <v>254</v>
      </c>
      <c r="D404" s="6">
        <v>266</v>
      </c>
      <c r="E404" s="2">
        <f t="shared" si="33"/>
        <v>-12</v>
      </c>
      <c r="F404" s="2">
        <f t="shared" si="34"/>
        <v>-1</v>
      </c>
      <c r="G404" s="2">
        <f t="shared" si="35"/>
        <v>12</v>
      </c>
      <c r="H404" s="2">
        <f t="shared" si="32"/>
        <v>80.5</v>
      </c>
      <c r="I404" s="2">
        <f t="shared" si="36"/>
        <v>-80.5</v>
      </c>
    </row>
    <row r="405" spans="1:9" ht="15" customHeight="1">
      <c r="A405" s="53"/>
      <c r="B405" s="49"/>
      <c r="C405" s="6">
        <v>280</v>
      </c>
      <c r="D405" s="6">
        <v>284</v>
      </c>
      <c r="E405" s="2">
        <f t="shared" si="33"/>
        <v>-4</v>
      </c>
      <c r="F405" s="2">
        <f t="shared" si="34"/>
        <v>-1</v>
      </c>
      <c r="G405" s="2">
        <f t="shared" si="35"/>
        <v>4</v>
      </c>
      <c r="H405" s="2">
        <f t="shared" si="32"/>
        <v>39.5</v>
      </c>
      <c r="I405" s="2">
        <f t="shared" si="36"/>
        <v>-39.5</v>
      </c>
    </row>
    <row r="406" spans="1:9" ht="15" customHeight="1">
      <c r="A406" s="53"/>
      <c r="B406" s="49"/>
      <c r="C406" s="6">
        <v>258</v>
      </c>
      <c r="D406" s="6">
        <v>280</v>
      </c>
      <c r="E406" s="2">
        <f t="shared" si="33"/>
        <v>-22</v>
      </c>
      <c r="F406" s="2">
        <f t="shared" si="34"/>
        <v>-1</v>
      </c>
      <c r="G406" s="2">
        <f t="shared" si="35"/>
        <v>22</v>
      </c>
      <c r="H406" s="2">
        <f t="shared" si="32"/>
        <v>85</v>
      </c>
      <c r="I406" s="2">
        <f t="shared" si="36"/>
        <v>-85</v>
      </c>
    </row>
    <row r="407" spans="1:9" ht="15" customHeight="1">
      <c r="A407" s="53"/>
      <c r="B407" s="49"/>
      <c r="C407" s="6">
        <v>262</v>
      </c>
      <c r="D407" s="6">
        <v>267</v>
      </c>
      <c r="E407" s="2">
        <f t="shared" si="33"/>
        <v>-5</v>
      </c>
      <c r="F407" s="2">
        <f t="shared" si="34"/>
        <v>-1</v>
      </c>
      <c r="G407" s="2">
        <f t="shared" si="35"/>
        <v>5</v>
      </c>
      <c r="H407" s="2">
        <f t="shared" si="32"/>
        <v>51</v>
      </c>
      <c r="I407" s="2">
        <f t="shared" si="36"/>
        <v>-51</v>
      </c>
    </row>
    <row r="408" spans="1:9" ht="15" customHeight="1">
      <c r="A408" s="53"/>
      <c r="B408" s="49"/>
      <c r="C408" s="6">
        <v>272</v>
      </c>
      <c r="D408" s="6">
        <v>271</v>
      </c>
      <c r="E408" s="2">
        <f t="shared" si="33"/>
        <v>1</v>
      </c>
      <c r="F408" s="2">
        <f t="shared" si="34"/>
        <v>1</v>
      </c>
      <c r="G408" s="2">
        <f t="shared" si="35"/>
        <v>1</v>
      </c>
      <c r="H408" s="2">
        <f t="shared" si="32"/>
        <v>4.5</v>
      </c>
      <c r="I408" s="2">
        <f t="shared" si="36"/>
        <v>4.5</v>
      </c>
    </row>
    <row r="409" spans="1:9" ht="15" customHeight="1">
      <c r="A409" s="53"/>
      <c r="B409" s="49"/>
      <c r="C409" s="6">
        <v>254</v>
      </c>
      <c r="D409" s="6">
        <v>261</v>
      </c>
      <c r="E409" s="2">
        <f t="shared" si="33"/>
        <v>-7</v>
      </c>
      <c r="F409" s="2">
        <f t="shared" si="34"/>
        <v>-1</v>
      </c>
      <c r="G409" s="2">
        <f t="shared" si="35"/>
        <v>7</v>
      </c>
      <c r="H409" s="2">
        <f t="shared" si="32"/>
        <v>62</v>
      </c>
      <c r="I409" s="2">
        <f t="shared" si="36"/>
        <v>-62</v>
      </c>
    </row>
    <row r="410" spans="1:9" ht="15" customHeight="1">
      <c r="A410" s="53"/>
      <c r="B410" s="49"/>
      <c r="C410" s="6">
        <v>259</v>
      </c>
      <c r="D410" s="6">
        <v>267</v>
      </c>
      <c r="E410" s="2">
        <f t="shared" si="33"/>
        <v>-8</v>
      </c>
      <c r="F410" s="2">
        <f t="shared" si="34"/>
        <v>-1</v>
      </c>
      <c r="G410" s="2">
        <f t="shared" si="35"/>
        <v>8</v>
      </c>
      <c r="H410" s="2">
        <f t="shared" si="32"/>
        <v>67</v>
      </c>
      <c r="I410" s="2">
        <f t="shared" si="36"/>
        <v>-67</v>
      </c>
    </row>
    <row r="411" spans="1:9" ht="15" customHeight="1">
      <c r="A411" s="53"/>
      <c r="B411" s="49"/>
      <c r="C411" s="6">
        <v>255</v>
      </c>
      <c r="D411" s="6">
        <v>266</v>
      </c>
      <c r="E411" s="2">
        <f t="shared" si="33"/>
        <v>-11</v>
      </c>
      <c r="F411" s="2">
        <f t="shared" si="34"/>
        <v>-1</v>
      </c>
      <c r="G411" s="2">
        <f t="shared" si="35"/>
        <v>11</v>
      </c>
      <c r="H411" s="2">
        <f t="shared" si="32"/>
        <v>76</v>
      </c>
      <c r="I411" s="2">
        <f t="shared" si="36"/>
        <v>-76</v>
      </c>
    </row>
    <row r="412" spans="1:9" ht="15" customHeight="1">
      <c r="A412" s="53"/>
      <c r="B412" s="49"/>
      <c r="C412" s="6">
        <v>282</v>
      </c>
      <c r="D412" s="6">
        <v>282</v>
      </c>
      <c r="E412" s="2">
        <f t="shared" si="33"/>
        <v>0</v>
      </c>
      <c r="F412" s="2" t="str">
        <f t="shared" si="34"/>
        <v>na</v>
      </c>
      <c r="G412" s="2" t="str">
        <f t="shared" si="35"/>
        <v>na</v>
      </c>
      <c r="H412" s="2" t="str">
        <f t="shared" si="32"/>
        <v>na</v>
      </c>
      <c r="I412" s="2" t="str">
        <f t="shared" si="36"/>
        <v>na</v>
      </c>
    </row>
    <row r="413" spans="1:9" ht="15" customHeight="1">
      <c r="A413" s="53"/>
      <c r="B413" s="49"/>
      <c r="C413" s="6">
        <v>271</v>
      </c>
      <c r="D413" s="6">
        <v>269</v>
      </c>
      <c r="E413" s="2">
        <f t="shared" si="33"/>
        <v>2</v>
      </c>
      <c r="F413" s="2">
        <f t="shared" si="34"/>
        <v>1</v>
      </c>
      <c r="G413" s="2">
        <f t="shared" si="35"/>
        <v>2</v>
      </c>
      <c r="H413" s="2">
        <f t="shared" si="32"/>
        <v>12.5</v>
      </c>
      <c r="I413" s="2">
        <f t="shared" si="36"/>
        <v>12.5</v>
      </c>
    </row>
    <row r="414" spans="1:9" ht="15" customHeight="1">
      <c r="A414" s="53"/>
      <c r="B414" s="49"/>
      <c r="C414" s="6">
        <v>273</v>
      </c>
      <c r="D414" s="6">
        <v>276</v>
      </c>
      <c r="E414" s="2">
        <f t="shared" si="33"/>
        <v>-3</v>
      </c>
      <c r="F414" s="2">
        <f t="shared" si="34"/>
        <v>-1</v>
      </c>
      <c r="G414" s="2">
        <f t="shared" si="35"/>
        <v>3</v>
      </c>
      <c r="H414" s="2">
        <f t="shared" si="32"/>
        <v>25</v>
      </c>
      <c r="I414" s="2">
        <f t="shared" si="36"/>
        <v>-25</v>
      </c>
    </row>
    <row r="415" spans="1:9" ht="15" customHeight="1">
      <c r="A415" s="53"/>
      <c r="B415" s="49"/>
      <c r="C415" s="6">
        <v>265</v>
      </c>
      <c r="D415" s="6">
        <v>269</v>
      </c>
      <c r="E415" s="2">
        <f t="shared" si="33"/>
        <v>-4</v>
      </c>
      <c r="F415" s="2">
        <f t="shared" si="34"/>
        <v>-1</v>
      </c>
      <c r="G415" s="2">
        <f t="shared" si="35"/>
        <v>4</v>
      </c>
      <c r="H415" s="2">
        <f t="shared" si="32"/>
        <v>39.5</v>
      </c>
      <c r="I415" s="2">
        <f t="shared" si="36"/>
        <v>-39.5</v>
      </c>
    </row>
    <row r="416" spans="1:9" ht="15" customHeight="1">
      <c r="A416" s="53"/>
      <c r="B416" s="49"/>
      <c r="C416" s="6">
        <v>258</v>
      </c>
      <c r="D416" s="6">
        <v>263</v>
      </c>
      <c r="E416" s="2">
        <f t="shared" si="33"/>
        <v>-5</v>
      </c>
      <c r="F416" s="2">
        <f t="shared" si="34"/>
        <v>-1</v>
      </c>
      <c r="G416" s="2">
        <f t="shared" si="35"/>
        <v>5</v>
      </c>
      <c r="H416" s="2">
        <f t="shared" si="32"/>
        <v>51</v>
      </c>
      <c r="I416" s="2">
        <f t="shared" si="36"/>
        <v>-51</v>
      </c>
    </row>
    <row r="417" spans="1:9" ht="15" customHeight="1">
      <c r="A417" s="53"/>
      <c r="B417" s="49"/>
      <c r="C417" s="6">
        <v>264</v>
      </c>
      <c r="D417" s="6">
        <v>268</v>
      </c>
      <c r="E417" s="2">
        <f t="shared" si="33"/>
        <v>-4</v>
      </c>
      <c r="F417" s="2">
        <f t="shared" si="34"/>
        <v>-1</v>
      </c>
      <c r="G417" s="2">
        <f t="shared" si="35"/>
        <v>4</v>
      </c>
      <c r="H417" s="2">
        <f t="shared" si="32"/>
        <v>39.5</v>
      </c>
      <c r="I417" s="2">
        <f t="shared" si="36"/>
        <v>-39.5</v>
      </c>
    </row>
    <row r="418" spans="1:9" ht="15" customHeight="1">
      <c r="A418" s="53"/>
      <c r="B418" s="49"/>
      <c r="C418" s="6">
        <v>284</v>
      </c>
      <c r="D418" s="6">
        <v>283</v>
      </c>
      <c r="E418" s="2">
        <f t="shared" si="33"/>
        <v>1</v>
      </c>
      <c r="F418" s="2">
        <f t="shared" si="34"/>
        <v>1</v>
      </c>
      <c r="G418" s="2">
        <f t="shared" si="35"/>
        <v>1</v>
      </c>
      <c r="H418" s="2">
        <f t="shared" si="32"/>
        <v>4.5</v>
      </c>
      <c r="I418" s="2">
        <f t="shared" si="36"/>
        <v>4.5</v>
      </c>
    </row>
    <row r="419" spans="1:9" ht="15" customHeight="1">
      <c r="A419" s="53"/>
      <c r="B419" s="49"/>
      <c r="C419" s="6">
        <v>259</v>
      </c>
      <c r="D419" s="6">
        <v>264</v>
      </c>
      <c r="E419" s="2">
        <f t="shared" si="33"/>
        <v>-5</v>
      </c>
      <c r="F419" s="2">
        <f t="shared" si="34"/>
        <v>-1</v>
      </c>
      <c r="G419" s="2">
        <f t="shared" si="35"/>
        <v>5</v>
      </c>
      <c r="H419" s="2">
        <f t="shared" si="32"/>
        <v>51</v>
      </c>
      <c r="I419" s="2">
        <f t="shared" si="36"/>
        <v>-51</v>
      </c>
    </row>
    <row r="420" spans="1:9" ht="15" customHeight="1">
      <c r="A420" s="53"/>
      <c r="B420" s="49"/>
      <c r="C420" s="6">
        <v>269</v>
      </c>
      <c r="D420" s="6">
        <v>277</v>
      </c>
      <c r="E420" s="2">
        <f t="shared" si="33"/>
        <v>-8</v>
      </c>
      <c r="F420" s="2">
        <f t="shared" si="34"/>
        <v>-1</v>
      </c>
      <c r="G420" s="2">
        <f t="shared" si="35"/>
        <v>8</v>
      </c>
      <c r="H420" s="2">
        <f t="shared" si="32"/>
        <v>67</v>
      </c>
      <c r="I420" s="2">
        <f t="shared" si="36"/>
        <v>-67</v>
      </c>
    </row>
    <row r="421" spans="1:9" ht="15" customHeight="1">
      <c r="A421" s="53"/>
      <c r="B421" s="49"/>
      <c r="C421" s="6">
        <v>255</v>
      </c>
      <c r="D421" s="6">
        <v>256</v>
      </c>
      <c r="E421" s="2">
        <f t="shared" si="33"/>
        <v>-1</v>
      </c>
      <c r="F421" s="2">
        <f t="shared" si="34"/>
        <v>-1</v>
      </c>
      <c r="G421" s="2">
        <f t="shared" si="35"/>
        <v>1</v>
      </c>
      <c r="H421" s="2">
        <f t="shared" si="32"/>
        <v>4.5</v>
      </c>
      <c r="I421" s="2">
        <f t="shared" si="36"/>
        <v>-4.5</v>
      </c>
    </row>
    <row r="422" spans="1:9" ht="15" customHeight="1">
      <c r="A422" s="53"/>
      <c r="B422" s="50" t="s">
        <v>14</v>
      </c>
      <c r="C422" s="5">
        <v>204</v>
      </c>
      <c r="D422" s="5">
        <v>207</v>
      </c>
      <c r="E422" s="2">
        <f t="shared" si="33"/>
        <v>-3</v>
      </c>
      <c r="F422" s="2">
        <f t="shared" si="34"/>
        <v>-1</v>
      </c>
      <c r="G422" s="2">
        <f t="shared" si="35"/>
        <v>3</v>
      </c>
      <c r="H422" s="2">
        <f t="shared" si="32"/>
        <v>25</v>
      </c>
      <c r="I422" s="2">
        <f t="shared" si="36"/>
        <v>-25</v>
      </c>
    </row>
    <row r="423" spans="1:9" ht="15" customHeight="1">
      <c r="A423" s="53"/>
      <c r="B423" s="50"/>
      <c r="C423" s="5">
        <v>195</v>
      </c>
      <c r="D423" s="5">
        <v>206</v>
      </c>
      <c r="E423" s="2">
        <f t="shared" si="33"/>
        <v>-11</v>
      </c>
      <c r="F423" s="2">
        <f t="shared" si="34"/>
        <v>-1</v>
      </c>
      <c r="G423" s="2">
        <f t="shared" si="35"/>
        <v>11</v>
      </c>
      <c r="H423" s="2">
        <f t="shared" si="32"/>
        <v>76</v>
      </c>
      <c r="I423" s="2">
        <f t="shared" si="36"/>
        <v>-76</v>
      </c>
    </row>
    <row r="424" spans="1:9" ht="15" customHeight="1">
      <c r="A424" s="53"/>
      <c r="B424" s="50"/>
      <c r="C424" s="5">
        <v>205</v>
      </c>
      <c r="D424" s="5">
        <v>207</v>
      </c>
      <c r="E424" s="2">
        <f t="shared" si="33"/>
        <v>-2</v>
      </c>
      <c r="F424" s="2">
        <f t="shared" si="34"/>
        <v>-1</v>
      </c>
      <c r="G424" s="2">
        <f t="shared" si="35"/>
        <v>2</v>
      </c>
      <c r="H424" s="2">
        <f t="shared" si="32"/>
        <v>12.5</v>
      </c>
      <c r="I424" s="2">
        <f t="shared" si="36"/>
        <v>-12.5</v>
      </c>
    </row>
    <row r="425" spans="1:9" ht="15" customHeight="1">
      <c r="A425" s="53"/>
      <c r="B425" s="50"/>
      <c r="C425" s="5">
        <v>197</v>
      </c>
      <c r="D425" s="5">
        <v>201</v>
      </c>
      <c r="E425" s="2">
        <f t="shared" si="33"/>
        <v>-4</v>
      </c>
      <c r="F425" s="2">
        <f t="shared" si="34"/>
        <v>-1</v>
      </c>
      <c r="G425" s="2">
        <f t="shared" si="35"/>
        <v>4</v>
      </c>
      <c r="H425" s="2">
        <f t="shared" si="32"/>
        <v>39.5</v>
      </c>
      <c r="I425" s="2">
        <f t="shared" si="36"/>
        <v>-39.5</v>
      </c>
    </row>
    <row r="426" spans="1:9" ht="15" customHeight="1">
      <c r="A426" s="53"/>
      <c r="B426" s="50"/>
      <c r="C426" s="5">
        <v>197</v>
      </c>
      <c r="D426" s="5">
        <v>200</v>
      </c>
      <c r="E426" s="2">
        <f t="shared" si="33"/>
        <v>-3</v>
      </c>
      <c r="F426" s="2">
        <f t="shared" si="34"/>
        <v>-1</v>
      </c>
      <c r="G426" s="2">
        <f t="shared" si="35"/>
        <v>3</v>
      </c>
      <c r="H426" s="2">
        <f t="shared" si="32"/>
        <v>25</v>
      </c>
      <c r="I426" s="2">
        <f t="shared" si="36"/>
        <v>-25</v>
      </c>
    </row>
    <row r="427" spans="1:9" ht="15" customHeight="1">
      <c r="A427" s="53"/>
      <c r="B427" s="50"/>
      <c r="C427" s="5">
        <v>196</v>
      </c>
      <c r="D427" s="5">
        <v>200</v>
      </c>
      <c r="E427" s="2">
        <f t="shared" si="33"/>
        <v>-4</v>
      </c>
      <c r="F427" s="2">
        <f t="shared" si="34"/>
        <v>-1</v>
      </c>
      <c r="G427" s="2">
        <f t="shared" si="35"/>
        <v>4</v>
      </c>
      <c r="H427" s="2">
        <f t="shared" ref="H427:H451" si="37">IF(G427="na","na",_xlfn.RANK.AVG(G427,$G$362:$G$451,1))</f>
        <v>39.5</v>
      </c>
      <c r="I427" s="2">
        <f t="shared" si="36"/>
        <v>-39.5</v>
      </c>
    </row>
    <row r="428" spans="1:9" ht="15" customHeight="1">
      <c r="A428" s="53"/>
      <c r="B428" s="50"/>
      <c r="C428" s="5">
        <v>201</v>
      </c>
      <c r="D428" s="5">
        <v>204</v>
      </c>
      <c r="E428" s="2">
        <f t="shared" si="33"/>
        <v>-3</v>
      </c>
      <c r="F428" s="2">
        <f t="shared" si="34"/>
        <v>-1</v>
      </c>
      <c r="G428" s="2">
        <f t="shared" si="35"/>
        <v>3</v>
      </c>
      <c r="H428" s="2">
        <f t="shared" si="37"/>
        <v>25</v>
      </c>
      <c r="I428" s="2">
        <f t="shared" si="36"/>
        <v>-25</v>
      </c>
    </row>
    <row r="429" spans="1:9" ht="15" customHeight="1">
      <c r="A429" s="53"/>
      <c r="B429" s="50"/>
      <c r="C429" s="5">
        <v>197</v>
      </c>
      <c r="D429" s="5">
        <v>203</v>
      </c>
      <c r="E429" s="2">
        <f t="shared" si="33"/>
        <v>-6</v>
      </c>
      <c r="F429" s="2">
        <f t="shared" si="34"/>
        <v>-1</v>
      </c>
      <c r="G429" s="2">
        <f t="shared" si="35"/>
        <v>6</v>
      </c>
      <c r="H429" s="2">
        <f t="shared" si="37"/>
        <v>58</v>
      </c>
      <c r="I429" s="2">
        <f t="shared" si="36"/>
        <v>-58</v>
      </c>
    </row>
    <row r="430" spans="1:9" ht="15" customHeight="1">
      <c r="A430" s="53"/>
      <c r="B430" s="50"/>
      <c r="C430" s="5">
        <v>203</v>
      </c>
      <c r="D430" s="5">
        <v>207</v>
      </c>
      <c r="E430" s="2">
        <f t="shared" si="33"/>
        <v>-4</v>
      </c>
      <c r="F430" s="2">
        <f t="shared" si="34"/>
        <v>-1</v>
      </c>
      <c r="G430" s="2">
        <f t="shared" si="35"/>
        <v>4</v>
      </c>
      <c r="H430" s="2">
        <f t="shared" si="37"/>
        <v>39.5</v>
      </c>
      <c r="I430" s="2">
        <f t="shared" si="36"/>
        <v>-39.5</v>
      </c>
    </row>
    <row r="431" spans="1:9" ht="15" customHeight="1">
      <c r="A431" s="53"/>
      <c r="B431" s="50"/>
      <c r="C431" s="5">
        <v>196</v>
      </c>
      <c r="D431" s="5">
        <v>199</v>
      </c>
      <c r="E431" s="2">
        <f t="shared" si="33"/>
        <v>-3</v>
      </c>
      <c r="F431" s="2">
        <f t="shared" si="34"/>
        <v>-1</v>
      </c>
      <c r="G431" s="2">
        <f t="shared" si="35"/>
        <v>3</v>
      </c>
      <c r="H431" s="2">
        <f t="shared" si="37"/>
        <v>25</v>
      </c>
      <c r="I431" s="2">
        <f t="shared" si="36"/>
        <v>-25</v>
      </c>
    </row>
    <row r="432" spans="1:9" ht="15" customHeight="1">
      <c r="A432" s="53"/>
      <c r="B432" s="50"/>
      <c r="C432" s="5">
        <v>200</v>
      </c>
      <c r="D432" s="5">
        <v>210</v>
      </c>
      <c r="E432" s="2">
        <f t="shared" si="33"/>
        <v>-10</v>
      </c>
      <c r="F432" s="2">
        <f t="shared" si="34"/>
        <v>-1</v>
      </c>
      <c r="G432" s="2">
        <f t="shared" si="35"/>
        <v>10</v>
      </c>
      <c r="H432" s="2">
        <f t="shared" si="37"/>
        <v>71.5</v>
      </c>
      <c r="I432" s="2">
        <f t="shared" si="36"/>
        <v>-71.5</v>
      </c>
    </row>
    <row r="433" spans="1:9" ht="15" customHeight="1">
      <c r="A433" s="53"/>
      <c r="B433" s="50"/>
      <c r="C433" s="5">
        <v>194</v>
      </c>
      <c r="D433" s="5">
        <v>197</v>
      </c>
      <c r="E433" s="2">
        <f t="shared" si="33"/>
        <v>-3</v>
      </c>
      <c r="F433" s="2">
        <f t="shared" si="34"/>
        <v>-1</v>
      </c>
      <c r="G433" s="2">
        <f t="shared" si="35"/>
        <v>3</v>
      </c>
      <c r="H433" s="2">
        <f t="shared" si="37"/>
        <v>25</v>
      </c>
      <c r="I433" s="2">
        <f t="shared" si="36"/>
        <v>-25</v>
      </c>
    </row>
    <row r="434" spans="1:9" ht="15" customHeight="1">
      <c r="A434" s="53"/>
      <c r="B434" s="50"/>
      <c r="C434" s="5">
        <v>197</v>
      </c>
      <c r="D434" s="5">
        <v>204</v>
      </c>
      <c r="E434" s="2">
        <f t="shared" si="33"/>
        <v>-7</v>
      </c>
      <c r="F434" s="2">
        <f t="shared" si="34"/>
        <v>-1</v>
      </c>
      <c r="G434" s="2">
        <f t="shared" si="35"/>
        <v>7</v>
      </c>
      <c r="H434" s="2">
        <f t="shared" si="37"/>
        <v>62</v>
      </c>
      <c r="I434" s="2">
        <f t="shared" si="36"/>
        <v>-62</v>
      </c>
    </row>
    <row r="435" spans="1:9" ht="15" customHeight="1">
      <c r="A435" s="53"/>
      <c r="B435" s="50"/>
      <c r="C435" s="5">
        <v>197</v>
      </c>
      <c r="D435" s="5">
        <v>208</v>
      </c>
      <c r="E435" s="2">
        <f t="shared" si="33"/>
        <v>-11</v>
      </c>
      <c r="F435" s="2">
        <f t="shared" si="34"/>
        <v>-1</v>
      </c>
      <c r="G435" s="2">
        <f t="shared" si="35"/>
        <v>11</v>
      </c>
      <c r="H435" s="2">
        <f t="shared" si="37"/>
        <v>76</v>
      </c>
      <c r="I435" s="2">
        <f t="shared" si="36"/>
        <v>-76</v>
      </c>
    </row>
    <row r="436" spans="1:9" ht="15" customHeight="1">
      <c r="A436" s="53"/>
      <c r="B436" s="50"/>
      <c r="C436" s="5">
        <v>198</v>
      </c>
      <c r="D436" s="5">
        <v>199</v>
      </c>
      <c r="E436" s="2">
        <f t="shared" si="33"/>
        <v>-1</v>
      </c>
      <c r="F436" s="2">
        <f t="shared" si="34"/>
        <v>-1</v>
      </c>
      <c r="G436" s="2">
        <f t="shared" si="35"/>
        <v>1</v>
      </c>
      <c r="H436" s="2">
        <f t="shared" si="37"/>
        <v>4.5</v>
      </c>
      <c r="I436" s="2">
        <f t="shared" si="36"/>
        <v>-4.5</v>
      </c>
    </row>
    <row r="437" spans="1:9" ht="15" customHeight="1">
      <c r="A437" s="53"/>
      <c r="B437" s="50"/>
      <c r="C437" s="5">
        <v>197</v>
      </c>
      <c r="D437" s="5">
        <v>202</v>
      </c>
      <c r="E437" s="2">
        <f t="shared" si="33"/>
        <v>-5</v>
      </c>
      <c r="F437" s="2">
        <f t="shared" si="34"/>
        <v>-1</v>
      </c>
      <c r="G437" s="2">
        <f t="shared" si="35"/>
        <v>5</v>
      </c>
      <c r="H437" s="2">
        <f t="shared" si="37"/>
        <v>51</v>
      </c>
      <c r="I437" s="2">
        <f t="shared" si="36"/>
        <v>-51</v>
      </c>
    </row>
    <row r="438" spans="1:9" ht="15" customHeight="1">
      <c r="A438" s="53"/>
      <c r="B438" s="50"/>
      <c r="C438" s="5">
        <v>213</v>
      </c>
      <c r="D438" s="5">
        <v>200</v>
      </c>
      <c r="E438" s="2">
        <f t="shared" si="33"/>
        <v>13</v>
      </c>
      <c r="F438" s="2">
        <f t="shared" si="34"/>
        <v>1</v>
      </c>
      <c r="G438" s="2">
        <f t="shared" si="35"/>
        <v>13</v>
      </c>
      <c r="H438" s="2">
        <f t="shared" si="37"/>
        <v>82</v>
      </c>
      <c r="I438" s="2">
        <f t="shared" si="36"/>
        <v>82</v>
      </c>
    </row>
    <row r="439" spans="1:9" ht="15" customHeight="1">
      <c r="A439" s="53"/>
      <c r="B439" s="50"/>
      <c r="C439" s="5">
        <v>202</v>
      </c>
      <c r="D439" s="5">
        <v>205</v>
      </c>
      <c r="E439" s="2">
        <f t="shared" si="33"/>
        <v>-3</v>
      </c>
      <c r="F439" s="2">
        <f t="shared" si="34"/>
        <v>-1</v>
      </c>
      <c r="G439" s="2">
        <f t="shared" si="35"/>
        <v>3</v>
      </c>
      <c r="H439" s="2">
        <f t="shared" si="37"/>
        <v>25</v>
      </c>
      <c r="I439" s="2">
        <f t="shared" si="36"/>
        <v>-25</v>
      </c>
    </row>
    <row r="440" spans="1:9" ht="15" customHeight="1">
      <c r="A440" s="53"/>
      <c r="B440" s="50"/>
      <c r="C440" s="5">
        <v>201</v>
      </c>
      <c r="D440" s="5">
        <v>205</v>
      </c>
      <c r="E440" s="2">
        <f t="shared" si="33"/>
        <v>-4</v>
      </c>
      <c r="F440" s="2">
        <f t="shared" si="34"/>
        <v>-1</v>
      </c>
      <c r="G440" s="2">
        <f t="shared" si="35"/>
        <v>4</v>
      </c>
      <c r="H440" s="2">
        <f t="shared" si="37"/>
        <v>39.5</v>
      </c>
      <c r="I440" s="2">
        <f t="shared" si="36"/>
        <v>-39.5</v>
      </c>
    </row>
    <row r="441" spans="1:9" ht="15" customHeight="1">
      <c r="A441" s="53"/>
      <c r="B441" s="50"/>
      <c r="C441" s="5">
        <v>195</v>
      </c>
      <c r="D441" s="5">
        <v>203</v>
      </c>
      <c r="E441" s="2">
        <f t="shared" si="33"/>
        <v>-8</v>
      </c>
      <c r="F441" s="2">
        <f t="shared" si="34"/>
        <v>-1</v>
      </c>
      <c r="G441" s="2">
        <f t="shared" si="35"/>
        <v>8</v>
      </c>
      <c r="H441" s="2">
        <f t="shared" si="37"/>
        <v>67</v>
      </c>
      <c r="I441" s="2">
        <f t="shared" si="36"/>
        <v>-67</v>
      </c>
    </row>
    <row r="442" spans="1:9" ht="15" customHeight="1">
      <c r="A442" s="53"/>
      <c r="B442" s="50"/>
      <c r="C442" s="5">
        <v>198</v>
      </c>
      <c r="D442" s="5">
        <v>198</v>
      </c>
      <c r="E442" s="2">
        <f t="shared" si="33"/>
        <v>0</v>
      </c>
      <c r="F442" s="2" t="str">
        <f t="shared" si="34"/>
        <v>na</v>
      </c>
      <c r="G442" s="2" t="str">
        <f t="shared" si="35"/>
        <v>na</v>
      </c>
      <c r="H442" s="2" t="str">
        <f t="shared" si="37"/>
        <v>na</v>
      </c>
      <c r="I442" s="2" t="str">
        <f t="shared" si="36"/>
        <v>na</v>
      </c>
    </row>
    <row r="443" spans="1:9" ht="15" customHeight="1">
      <c r="A443" s="53"/>
      <c r="B443" s="50"/>
      <c r="C443" s="5">
        <v>199</v>
      </c>
      <c r="D443" s="5">
        <v>211</v>
      </c>
      <c r="E443" s="2">
        <f t="shared" si="33"/>
        <v>-12</v>
      </c>
      <c r="F443" s="2">
        <f t="shared" si="34"/>
        <v>-1</v>
      </c>
      <c r="G443" s="2">
        <f t="shared" si="35"/>
        <v>12</v>
      </c>
      <c r="H443" s="2">
        <f t="shared" si="37"/>
        <v>80.5</v>
      </c>
      <c r="I443" s="2">
        <f t="shared" si="36"/>
        <v>-80.5</v>
      </c>
    </row>
    <row r="444" spans="1:9" ht="15" customHeight="1">
      <c r="A444" s="53"/>
      <c r="B444" s="50"/>
      <c r="C444" s="5">
        <v>208</v>
      </c>
      <c r="D444" s="5">
        <v>207</v>
      </c>
      <c r="E444" s="2">
        <f t="shared" si="33"/>
        <v>1</v>
      </c>
      <c r="F444" s="2">
        <f t="shared" si="34"/>
        <v>1</v>
      </c>
      <c r="G444" s="2">
        <f t="shared" si="35"/>
        <v>1</v>
      </c>
      <c r="H444" s="2">
        <f t="shared" si="37"/>
        <v>4.5</v>
      </c>
      <c r="I444" s="2">
        <f t="shared" si="36"/>
        <v>4.5</v>
      </c>
    </row>
    <row r="445" spans="1:9" ht="15" customHeight="1">
      <c r="A445" s="53"/>
      <c r="B445" s="50"/>
      <c r="C445" s="5">
        <v>195</v>
      </c>
      <c r="D445" s="5">
        <v>199</v>
      </c>
      <c r="E445" s="2">
        <f t="shared" si="33"/>
        <v>-4</v>
      </c>
      <c r="F445" s="2">
        <f t="shared" si="34"/>
        <v>-1</v>
      </c>
      <c r="G445" s="2">
        <f t="shared" si="35"/>
        <v>4</v>
      </c>
      <c r="H445" s="2">
        <f t="shared" si="37"/>
        <v>39.5</v>
      </c>
      <c r="I445" s="2">
        <f t="shared" si="36"/>
        <v>-39.5</v>
      </c>
    </row>
    <row r="446" spans="1:9" ht="15" customHeight="1">
      <c r="A446" s="53"/>
      <c r="B446" s="50"/>
      <c r="C446" s="5">
        <v>192</v>
      </c>
      <c r="D446" s="5">
        <v>200</v>
      </c>
      <c r="E446" s="2">
        <f t="shared" si="33"/>
        <v>-8</v>
      </c>
      <c r="F446" s="2">
        <f t="shared" si="34"/>
        <v>-1</v>
      </c>
      <c r="G446" s="2">
        <f t="shared" si="35"/>
        <v>8</v>
      </c>
      <c r="H446" s="2">
        <f t="shared" si="37"/>
        <v>67</v>
      </c>
      <c r="I446" s="2">
        <f t="shared" si="36"/>
        <v>-67</v>
      </c>
    </row>
    <row r="447" spans="1:9" ht="15" customHeight="1">
      <c r="A447" s="53"/>
      <c r="B447" s="50"/>
      <c r="C447" s="5">
        <v>198</v>
      </c>
      <c r="D447" s="5">
        <v>201</v>
      </c>
      <c r="E447" s="2">
        <f t="shared" si="33"/>
        <v>-3</v>
      </c>
      <c r="F447" s="2">
        <f t="shared" si="34"/>
        <v>-1</v>
      </c>
      <c r="G447" s="2">
        <f t="shared" si="35"/>
        <v>3</v>
      </c>
      <c r="H447" s="2">
        <f t="shared" si="37"/>
        <v>25</v>
      </c>
      <c r="I447" s="2">
        <f t="shared" si="36"/>
        <v>-25</v>
      </c>
    </row>
    <row r="448" spans="1:9" ht="15" customHeight="1">
      <c r="A448" s="53"/>
      <c r="B448" s="50"/>
      <c r="C448" s="5">
        <v>199</v>
      </c>
      <c r="D448" s="5">
        <v>199</v>
      </c>
      <c r="E448" s="2">
        <f t="shared" si="33"/>
        <v>0</v>
      </c>
      <c r="F448" s="2" t="str">
        <f t="shared" si="34"/>
        <v>na</v>
      </c>
      <c r="G448" s="2" t="str">
        <f t="shared" si="35"/>
        <v>na</v>
      </c>
      <c r="H448" s="2" t="str">
        <f t="shared" si="37"/>
        <v>na</v>
      </c>
      <c r="I448" s="2" t="str">
        <f t="shared" si="36"/>
        <v>na</v>
      </c>
    </row>
    <row r="449" spans="1:9" ht="15" customHeight="1">
      <c r="A449" s="53"/>
      <c r="B449" s="50"/>
      <c r="C449" s="5">
        <v>208</v>
      </c>
      <c r="D449" s="5">
        <v>215</v>
      </c>
      <c r="E449" s="2">
        <f t="shared" si="33"/>
        <v>-7</v>
      </c>
      <c r="F449" s="2">
        <f t="shared" si="34"/>
        <v>-1</v>
      </c>
      <c r="G449" s="2">
        <f t="shared" si="35"/>
        <v>7</v>
      </c>
      <c r="H449" s="2">
        <f t="shared" si="37"/>
        <v>62</v>
      </c>
      <c r="I449" s="2">
        <f t="shared" si="36"/>
        <v>-62</v>
      </c>
    </row>
    <row r="450" spans="1:9" ht="15" customHeight="1">
      <c r="A450" s="53"/>
      <c r="B450" s="50"/>
      <c r="C450" s="5">
        <v>198</v>
      </c>
      <c r="D450" s="5">
        <v>203</v>
      </c>
      <c r="E450" s="2">
        <f t="shared" si="33"/>
        <v>-5</v>
      </c>
      <c r="F450" s="2">
        <f t="shared" si="34"/>
        <v>-1</v>
      </c>
      <c r="G450" s="2">
        <f t="shared" si="35"/>
        <v>5</v>
      </c>
      <c r="H450" s="2">
        <f t="shared" si="37"/>
        <v>51</v>
      </c>
      <c r="I450" s="2">
        <f t="shared" si="36"/>
        <v>-51</v>
      </c>
    </row>
    <row r="451" spans="1:9" ht="15" customHeight="1">
      <c r="A451" s="54"/>
      <c r="B451" s="51"/>
      <c r="C451" s="5">
        <v>200</v>
      </c>
      <c r="D451" s="5">
        <v>204</v>
      </c>
      <c r="E451" s="2">
        <f t="shared" ref="E451" si="38">C451-D451</f>
        <v>-4</v>
      </c>
      <c r="F451" s="2">
        <f t="shared" ref="F451" si="39">IF(C451&gt;D451,1,IF(C451&lt;D451,-1,"na"))</f>
        <v>-1</v>
      </c>
      <c r="G451" s="2">
        <f t="shared" ref="G451" si="40">IF(ABS(E451)=0,"na",ABS(E451))</f>
        <v>4</v>
      </c>
      <c r="H451" s="2">
        <f t="shared" si="37"/>
        <v>39.5</v>
      </c>
      <c r="I451" s="2">
        <f t="shared" ref="I451" si="41">IF(F451="na","na",F451*H451)</f>
        <v>-39.5</v>
      </c>
    </row>
  </sheetData>
  <mergeCells count="69">
    <mergeCell ref="A362:A451"/>
    <mergeCell ref="B362:B391"/>
    <mergeCell ref="B392:B421"/>
    <mergeCell ref="B422:B451"/>
    <mergeCell ref="A182:A271"/>
    <mergeCell ref="B182:B211"/>
    <mergeCell ref="B212:B241"/>
    <mergeCell ref="B242:B271"/>
    <mergeCell ref="A272:A361"/>
    <mergeCell ref="B272:B301"/>
    <mergeCell ref="B302:B331"/>
    <mergeCell ref="B332:B361"/>
    <mergeCell ref="A2:A91"/>
    <mergeCell ref="B2:B31"/>
    <mergeCell ref="B32:B61"/>
    <mergeCell ref="B62:B91"/>
    <mergeCell ref="A92:A181"/>
    <mergeCell ref="B92:B121"/>
    <mergeCell ref="B122:B151"/>
    <mergeCell ref="B152:B181"/>
    <mergeCell ref="M62:X62"/>
    <mergeCell ref="M48:Q48"/>
    <mergeCell ref="M50:X50"/>
    <mergeCell ref="M54:Q54"/>
    <mergeCell ref="M55:Q55"/>
    <mergeCell ref="M56:Q56"/>
    <mergeCell ref="M57:Q57"/>
    <mergeCell ref="M58:Q58"/>
    <mergeCell ref="M59:Q59"/>
    <mergeCell ref="M60:Q60"/>
    <mergeCell ref="M61:Q61"/>
    <mergeCell ref="T49:X49"/>
    <mergeCell ref="M42:Q42"/>
    <mergeCell ref="M43:Q43"/>
    <mergeCell ref="M44:Q44"/>
    <mergeCell ref="M45:Q45"/>
    <mergeCell ref="M46:Q46"/>
    <mergeCell ref="M35:Q35"/>
    <mergeCell ref="M36:Q36"/>
    <mergeCell ref="M38:Q38"/>
    <mergeCell ref="M40:X40"/>
    <mergeCell ref="T39:X39"/>
    <mergeCell ref="M34:Q34"/>
    <mergeCell ref="M22:Q22"/>
    <mergeCell ref="M23:Q23"/>
    <mergeCell ref="M24:Q24"/>
    <mergeCell ref="M25:Q25"/>
    <mergeCell ref="M26:Q26"/>
    <mergeCell ref="M28:Q28"/>
    <mergeCell ref="M30:X30"/>
    <mergeCell ref="M32:Q32"/>
    <mergeCell ref="M33:Q33"/>
    <mergeCell ref="T29:X29"/>
    <mergeCell ref="M20:X20"/>
    <mergeCell ref="M8:Q8"/>
    <mergeCell ref="M10:X10"/>
    <mergeCell ref="M12:Q12"/>
    <mergeCell ref="M13:Q13"/>
    <mergeCell ref="M14:Q14"/>
    <mergeCell ref="M15:Q15"/>
    <mergeCell ref="M16:Q16"/>
    <mergeCell ref="M18:Q18"/>
    <mergeCell ref="T9:X9"/>
    <mergeCell ref="T19:X19"/>
    <mergeCell ref="M2:Q2"/>
    <mergeCell ref="M3:Q3"/>
    <mergeCell ref="M4:Q4"/>
    <mergeCell ref="M5:Q5"/>
    <mergeCell ref="M6:Q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1"/>
  <sheetViews>
    <sheetView topLeftCell="G22" workbookViewId="0">
      <selection activeCell="S48" sqref="S48"/>
    </sheetView>
  </sheetViews>
  <sheetFormatPr defaultRowHeight="14.4"/>
  <cols>
    <col min="1" max="2" width="9.33203125" style="2"/>
    <col min="3" max="3" width="17.44140625" customWidth="1"/>
    <col min="4" max="4" width="12.33203125" customWidth="1"/>
    <col min="5" max="9" width="15.44140625" style="2" customWidth="1"/>
    <col min="11" max="11" width="13" customWidth="1"/>
    <col min="12" max="12" width="11.44140625" style="2" customWidth="1"/>
    <col min="18" max="18" width="12.77734375" style="34" customWidth="1"/>
    <col min="19" max="19" width="19.77734375" style="34" customWidth="1"/>
    <col min="23" max="23" width="11.109375" customWidth="1"/>
  </cols>
  <sheetData>
    <row r="1" spans="1:24">
      <c r="A1" s="2" t="s">
        <v>0</v>
      </c>
      <c r="B1" s="2" t="s">
        <v>1</v>
      </c>
      <c r="C1" s="2" t="s">
        <v>27</v>
      </c>
      <c r="D1" s="1" t="s">
        <v>28</v>
      </c>
      <c r="E1" s="2" t="s">
        <v>31</v>
      </c>
      <c r="F1" s="2" t="s">
        <v>32</v>
      </c>
      <c r="G1" s="2" t="s">
        <v>33</v>
      </c>
      <c r="H1" s="2" t="s">
        <v>34</v>
      </c>
      <c r="I1" s="2" t="s">
        <v>35</v>
      </c>
    </row>
    <row r="2" spans="1:24" ht="15" customHeight="1">
      <c r="A2" s="56">
        <v>100</v>
      </c>
      <c r="B2" s="47" t="s">
        <v>11</v>
      </c>
      <c r="C2" s="3">
        <v>58</v>
      </c>
      <c r="D2" s="3">
        <v>58</v>
      </c>
      <c r="E2" s="2">
        <f>C2-D2</f>
        <v>0</v>
      </c>
      <c r="F2" s="2" t="str">
        <f>IF(C2&gt;D2,1,IF(C2&lt;D2,-1,"na"))</f>
        <v>na</v>
      </c>
      <c r="G2" s="2" t="str">
        <f>IF(ABS(E2)=0,"na",ABS(E2))</f>
        <v>na</v>
      </c>
      <c r="H2" s="2" t="str">
        <f>IF(G2="na","na",_xlfn.RANK.AVG(G2,$G$2:$G$91,1))</f>
        <v>na</v>
      </c>
      <c r="I2" s="2" t="str">
        <f>IF(F2="na","na",F2*H2)</f>
        <v>na</v>
      </c>
      <c r="K2" s="29" t="s">
        <v>59</v>
      </c>
      <c r="L2" s="7" t="s">
        <v>36</v>
      </c>
      <c r="M2" s="8" t="s">
        <v>37</v>
      </c>
      <c r="N2" s="8"/>
      <c r="O2" s="8"/>
      <c r="P2" s="8"/>
      <c r="Q2" s="8"/>
      <c r="R2" s="34">
        <f>SUMIF(I2:I91,"&gt;0",I2:I91)</f>
        <v>199</v>
      </c>
    </row>
    <row r="3" spans="1:24" ht="15" customHeight="1">
      <c r="A3" s="57"/>
      <c r="B3" s="48"/>
      <c r="C3" s="3">
        <v>58</v>
      </c>
      <c r="D3" s="3">
        <v>58</v>
      </c>
      <c r="E3" s="2">
        <f t="shared" ref="E3:E66" si="0">C3-D3</f>
        <v>0</v>
      </c>
      <c r="F3" s="2" t="str">
        <f t="shared" ref="F3:F66" si="1">IF(C3&gt;D3,1,IF(C3&lt;D3,-1,"na"))</f>
        <v>na</v>
      </c>
      <c r="G3" s="2" t="str">
        <f t="shared" ref="G3:G66" si="2">IF(ABS(E3)=0,"na",ABS(E3))</f>
        <v>na</v>
      </c>
      <c r="H3" s="2" t="str">
        <f t="shared" ref="H3:H66" si="3">IF(G3="na","na",_xlfn.RANK.AVG(G3,$G$2:$G$91,1))</f>
        <v>na</v>
      </c>
      <c r="I3" s="2" t="str">
        <f t="shared" ref="I3:I66" si="4">IF(F3="na","na",F3*H3)</f>
        <v>na</v>
      </c>
      <c r="K3" s="29" t="s">
        <v>54</v>
      </c>
      <c r="L3" s="2" t="s">
        <v>38</v>
      </c>
      <c r="M3" s="8" t="s">
        <v>39</v>
      </c>
      <c r="N3" s="8"/>
      <c r="O3" s="8"/>
      <c r="P3" s="8"/>
      <c r="Q3" s="8"/>
      <c r="R3" s="34">
        <f>SUMIF(I2:I91,"&lt;0",I2:I91)</f>
        <v>-207</v>
      </c>
    </row>
    <row r="4" spans="1:24" ht="15" customHeight="1">
      <c r="A4" s="57"/>
      <c r="B4" s="48"/>
      <c r="C4" s="3">
        <v>58</v>
      </c>
      <c r="D4" s="3">
        <v>58</v>
      </c>
      <c r="E4" s="2">
        <f t="shared" si="0"/>
        <v>0</v>
      </c>
      <c r="F4" s="2" t="str">
        <f t="shared" si="1"/>
        <v>na</v>
      </c>
      <c r="G4" s="2" t="str">
        <f t="shared" si="2"/>
        <v>na</v>
      </c>
      <c r="H4" s="2" t="str">
        <f t="shared" si="3"/>
        <v>na</v>
      </c>
      <c r="I4" s="2" t="str">
        <f t="shared" si="4"/>
        <v>na</v>
      </c>
      <c r="K4" s="29" t="s">
        <v>56</v>
      </c>
      <c r="M4" s="8" t="s">
        <v>40</v>
      </c>
      <c r="N4" s="8"/>
      <c r="O4" s="8"/>
      <c r="P4" s="8"/>
      <c r="Q4" s="8"/>
      <c r="R4" s="34">
        <f>MIN(ABS(R2),ABS(R3))</f>
        <v>199</v>
      </c>
      <c r="S4" s="34">
        <f>IF(R4=R2,1,-1)</f>
        <v>1</v>
      </c>
    </row>
    <row r="5" spans="1:24" ht="15" customHeight="1">
      <c r="A5" s="57"/>
      <c r="B5" s="48"/>
      <c r="C5" s="3">
        <v>62</v>
      </c>
      <c r="D5" s="3">
        <v>62</v>
      </c>
      <c r="E5" s="2">
        <f t="shared" si="0"/>
        <v>0</v>
      </c>
      <c r="F5" s="2" t="str">
        <f t="shared" si="1"/>
        <v>na</v>
      </c>
      <c r="G5" s="2" t="str">
        <f t="shared" si="2"/>
        <v>na</v>
      </c>
      <c r="H5" s="2" t="str">
        <f t="shared" si="3"/>
        <v>na</v>
      </c>
      <c r="I5" s="2" t="str">
        <f t="shared" si="4"/>
        <v>na</v>
      </c>
      <c r="M5" s="8" t="s">
        <v>41</v>
      </c>
      <c r="N5" s="8"/>
      <c r="O5" s="8"/>
      <c r="P5" s="8"/>
      <c r="Q5" s="8"/>
      <c r="R5" s="40">
        <f>COUNTIF(F2:F91,"&lt;&gt;"&amp;"na")</f>
        <v>28</v>
      </c>
    </row>
    <row r="6" spans="1:24" ht="15" customHeight="1">
      <c r="A6" s="57"/>
      <c r="B6" s="48"/>
      <c r="C6" s="3">
        <v>55</v>
      </c>
      <c r="D6" s="3">
        <v>55</v>
      </c>
      <c r="E6" s="2">
        <f t="shared" si="0"/>
        <v>0</v>
      </c>
      <c r="F6" s="2" t="str">
        <f t="shared" si="1"/>
        <v>na</v>
      </c>
      <c r="G6" s="2" t="str">
        <f t="shared" si="2"/>
        <v>na</v>
      </c>
      <c r="H6" s="2" t="str">
        <f t="shared" si="3"/>
        <v>na</v>
      </c>
      <c r="I6" s="2" t="str">
        <f t="shared" si="4"/>
        <v>na</v>
      </c>
      <c r="K6" s="29" t="s">
        <v>60</v>
      </c>
      <c r="M6" s="8" t="s">
        <v>42</v>
      </c>
      <c r="N6" s="8"/>
      <c r="O6" s="8"/>
      <c r="P6" s="8"/>
      <c r="Q6" s="8"/>
      <c r="R6" s="34">
        <f>(R4-0.25*R5*(R5+1))/(SQRT((1/24)*R5*(R5+1)*(2*R5+1)))*-1</f>
        <v>9.108569359625196E-2</v>
      </c>
    </row>
    <row r="7" spans="1:24" ht="15" customHeight="1">
      <c r="A7" s="57"/>
      <c r="B7" s="48"/>
      <c r="C7" s="3">
        <v>59</v>
      </c>
      <c r="D7" s="3">
        <v>59</v>
      </c>
      <c r="E7" s="2">
        <f t="shared" si="0"/>
        <v>0</v>
      </c>
      <c r="F7" s="2" t="str">
        <f t="shared" si="1"/>
        <v>na</v>
      </c>
      <c r="G7" s="2" t="str">
        <f t="shared" si="2"/>
        <v>na</v>
      </c>
      <c r="H7" s="2" t="str">
        <f t="shared" si="3"/>
        <v>na</v>
      </c>
      <c r="I7" s="2" t="str">
        <f t="shared" si="4"/>
        <v>na</v>
      </c>
      <c r="K7" s="29" t="s">
        <v>54</v>
      </c>
      <c r="M7" s="8" t="s">
        <v>43</v>
      </c>
      <c r="N7" s="8"/>
      <c r="O7" s="8"/>
      <c r="P7" s="8"/>
      <c r="Q7" s="8"/>
      <c r="R7" s="34">
        <v>0.05</v>
      </c>
    </row>
    <row r="8" spans="1:24" ht="15" customHeight="1">
      <c r="A8" s="57"/>
      <c r="B8" s="48"/>
      <c r="C8" s="3">
        <v>55</v>
      </c>
      <c r="D8" s="3">
        <v>55</v>
      </c>
      <c r="E8" s="2">
        <f t="shared" si="0"/>
        <v>0</v>
      </c>
      <c r="F8" s="2" t="str">
        <f t="shared" si="1"/>
        <v>na</v>
      </c>
      <c r="G8" s="2" t="str">
        <f t="shared" si="2"/>
        <v>na</v>
      </c>
      <c r="H8" s="2" t="str">
        <f t="shared" si="3"/>
        <v>na</v>
      </c>
      <c r="I8" s="2" t="str">
        <f t="shared" si="4"/>
        <v>na</v>
      </c>
      <c r="K8" s="29" t="s">
        <v>55</v>
      </c>
      <c r="M8" s="8" t="s">
        <v>58</v>
      </c>
      <c r="N8" s="8"/>
      <c r="O8" s="8"/>
      <c r="P8" s="8"/>
      <c r="Q8" s="8"/>
      <c r="R8" s="39">
        <f>_xlfn.NORM.DIST(R6,0,1,TRUE)</f>
        <v>0.53628774987934602</v>
      </c>
      <c r="S8" s="39">
        <f>1-R8</f>
        <v>0.46371225012065398</v>
      </c>
    </row>
    <row r="9" spans="1:24" ht="15" customHeight="1">
      <c r="A9" s="57"/>
      <c r="B9" s="48"/>
      <c r="C9" s="3">
        <v>61</v>
      </c>
      <c r="D9" s="3">
        <v>61</v>
      </c>
      <c r="E9" s="2">
        <f t="shared" si="0"/>
        <v>0</v>
      </c>
      <c r="F9" s="2" t="str">
        <f t="shared" si="1"/>
        <v>na</v>
      </c>
      <c r="G9" s="2" t="str">
        <f t="shared" si="2"/>
        <v>na</v>
      </c>
      <c r="H9" s="2" t="str">
        <f t="shared" si="3"/>
        <v>na</v>
      </c>
      <c r="I9" s="2" t="str">
        <f t="shared" si="4"/>
        <v>na</v>
      </c>
      <c r="M9" s="8" t="s">
        <v>44</v>
      </c>
      <c r="N9" s="8"/>
      <c r="O9" s="8"/>
      <c r="P9" s="8"/>
      <c r="Q9" s="8"/>
      <c r="R9" s="35" t="str">
        <f>IF(R8&lt;=R7,"t1:Reject H_0","t1:Accept H_0")</f>
        <v>t1:Accept H_0</v>
      </c>
      <c r="S9" s="35" t="str">
        <f>IF(S8&lt;=R7,"t2:Reject H_0","t2:Accept H_0")</f>
        <v>t2:Accept H_0</v>
      </c>
      <c r="T9" s="59"/>
      <c r="U9" s="59"/>
      <c r="V9" s="59"/>
      <c r="W9" s="59"/>
      <c r="X9" s="59"/>
    </row>
    <row r="10" spans="1:24" ht="16.5" customHeight="1">
      <c r="A10" s="57"/>
      <c r="B10" s="48"/>
      <c r="C10" s="3">
        <v>64</v>
      </c>
      <c r="D10" s="3">
        <v>64</v>
      </c>
      <c r="E10" s="2">
        <f t="shared" si="0"/>
        <v>0</v>
      </c>
      <c r="F10" s="2" t="str">
        <f t="shared" si="1"/>
        <v>na</v>
      </c>
      <c r="G10" s="2" t="str">
        <f t="shared" si="2"/>
        <v>na</v>
      </c>
      <c r="H10" s="2" t="str">
        <f t="shared" si="3"/>
        <v>na</v>
      </c>
      <c r="I10" s="2" t="str">
        <f t="shared" si="4"/>
        <v>na</v>
      </c>
      <c r="K10" s="10"/>
      <c r="M10" s="60" t="s">
        <v>67</v>
      </c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</row>
    <row r="11" spans="1:24" ht="16.5" customHeight="1">
      <c r="A11" s="57"/>
      <c r="B11" s="48"/>
      <c r="C11" s="3">
        <v>63</v>
      </c>
      <c r="D11" s="3">
        <v>63</v>
      </c>
      <c r="E11" s="2">
        <f t="shared" si="0"/>
        <v>0</v>
      </c>
      <c r="F11" s="2" t="str">
        <f t="shared" si="1"/>
        <v>na</v>
      </c>
      <c r="G11" s="2" t="str">
        <f t="shared" si="2"/>
        <v>na</v>
      </c>
      <c r="H11" s="2" t="str">
        <f t="shared" si="3"/>
        <v>na</v>
      </c>
      <c r="I11" s="2" t="str">
        <f t="shared" si="4"/>
        <v>na</v>
      </c>
      <c r="K11" s="9"/>
    </row>
    <row r="12" spans="1:24" ht="16.5" customHeight="1">
      <c r="A12" s="57"/>
      <c r="B12" s="48"/>
      <c r="C12" s="3">
        <v>60</v>
      </c>
      <c r="D12" s="3">
        <v>60</v>
      </c>
      <c r="E12" s="2">
        <f t="shared" si="0"/>
        <v>0</v>
      </c>
      <c r="F12" s="2" t="str">
        <f t="shared" si="1"/>
        <v>na</v>
      </c>
      <c r="G12" s="2" t="str">
        <f t="shared" si="2"/>
        <v>na</v>
      </c>
      <c r="H12" s="2" t="str">
        <f t="shared" si="3"/>
        <v>na</v>
      </c>
      <c r="I12" s="2" t="str">
        <f t="shared" si="4"/>
        <v>na</v>
      </c>
      <c r="K12" s="9"/>
      <c r="L12" s="7" t="s">
        <v>45</v>
      </c>
      <c r="M12" s="8" t="s">
        <v>37</v>
      </c>
      <c r="N12" s="8"/>
      <c r="O12" s="8"/>
      <c r="P12" s="8"/>
      <c r="Q12" s="8"/>
      <c r="R12" s="34">
        <f>SUMIF(I92:I181,"&gt;0",I92:I181)</f>
        <v>456.5</v>
      </c>
    </row>
    <row r="13" spans="1:24" ht="16.5" customHeight="1">
      <c r="A13" s="57"/>
      <c r="B13" s="48"/>
      <c r="C13" s="3">
        <v>63</v>
      </c>
      <c r="D13" s="3">
        <v>63</v>
      </c>
      <c r="E13" s="2">
        <f t="shared" si="0"/>
        <v>0</v>
      </c>
      <c r="F13" s="2" t="str">
        <f t="shared" si="1"/>
        <v>na</v>
      </c>
      <c r="G13" s="2" t="str">
        <f t="shared" si="2"/>
        <v>na</v>
      </c>
      <c r="H13" s="2" t="str">
        <f t="shared" si="3"/>
        <v>na</v>
      </c>
      <c r="I13" s="2" t="str">
        <f t="shared" si="4"/>
        <v>na</v>
      </c>
      <c r="K13" s="9"/>
      <c r="L13" s="2" t="s">
        <v>46</v>
      </c>
      <c r="M13" s="8" t="s">
        <v>39</v>
      </c>
      <c r="N13" s="8"/>
      <c r="O13" s="8"/>
      <c r="P13" s="8"/>
      <c r="Q13" s="8"/>
      <c r="R13" s="34">
        <f>SUMIF(I92:I181,"&lt;0",I92:I181)</f>
        <v>-1434.5</v>
      </c>
    </row>
    <row r="14" spans="1:24" ht="16.5" customHeight="1">
      <c r="A14" s="57"/>
      <c r="B14" s="48"/>
      <c r="C14" s="3">
        <v>60</v>
      </c>
      <c r="D14" s="3">
        <v>60</v>
      </c>
      <c r="E14" s="2">
        <f t="shared" si="0"/>
        <v>0</v>
      </c>
      <c r="F14" s="2" t="str">
        <f t="shared" si="1"/>
        <v>na</v>
      </c>
      <c r="G14" s="2" t="str">
        <f t="shared" si="2"/>
        <v>na</v>
      </c>
      <c r="H14" s="2" t="str">
        <f t="shared" si="3"/>
        <v>na</v>
      </c>
      <c r="I14" s="2" t="str">
        <f t="shared" si="4"/>
        <v>na</v>
      </c>
      <c r="K14" s="10"/>
      <c r="M14" s="8" t="s">
        <v>40</v>
      </c>
      <c r="N14" s="8"/>
      <c r="O14" s="8"/>
      <c r="P14" s="8"/>
      <c r="Q14" s="8"/>
      <c r="R14" s="34">
        <f>MIN(ABS(R12),ABS(R13))</f>
        <v>456.5</v>
      </c>
      <c r="S14" s="34">
        <f>IF(R14=R12,1,-1)</f>
        <v>1</v>
      </c>
    </row>
    <row r="15" spans="1:24" ht="15" customHeight="1">
      <c r="A15" s="57"/>
      <c r="B15" s="48"/>
      <c r="C15" s="3">
        <v>58</v>
      </c>
      <c r="D15" s="3">
        <v>58</v>
      </c>
      <c r="E15" s="2">
        <f t="shared" si="0"/>
        <v>0</v>
      </c>
      <c r="F15" s="2" t="str">
        <f t="shared" si="1"/>
        <v>na</v>
      </c>
      <c r="G15" s="2" t="str">
        <f t="shared" si="2"/>
        <v>na</v>
      </c>
      <c r="H15" s="2" t="str">
        <f t="shared" si="3"/>
        <v>na</v>
      </c>
      <c r="I15" s="2" t="str">
        <f t="shared" si="4"/>
        <v>na</v>
      </c>
      <c r="M15" s="8" t="s">
        <v>41</v>
      </c>
      <c r="N15" s="8"/>
      <c r="O15" s="8"/>
      <c r="P15" s="8"/>
      <c r="Q15" s="8"/>
      <c r="R15" s="34">
        <f>COUNTIF(F92:F181,"&lt;&gt;"&amp;"na")</f>
        <v>61</v>
      </c>
    </row>
    <row r="16" spans="1:24" ht="15" customHeight="1">
      <c r="A16" s="57"/>
      <c r="B16" s="48"/>
      <c r="C16" s="3">
        <v>62</v>
      </c>
      <c r="D16" s="3">
        <v>62</v>
      </c>
      <c r="E16" s="2">
        <f t="shared" si="0"/>
        <v>0</v>
      </c>
      <c r="F16" s="2" t="str">
        <f t="shared" si="1"/>
        <v>na</v>
      </c>
      <c r="G16" s="2" t="str">
        <f t="shared" si="2"/>
        <v>na</v>
      </c>
      <c r="H16" s="2" t="str">
        <f t="shared" si="3"/>
        <v>na</v>
      </c>
      <c r="I16" s="2" t="str">
        <f t="shared" si="4"/>
        <v>na</v>
      </c>
      <c r="M16" s="8" t="s">
        <v>42</v>
      </c>
      <c r="N16" s="8"/>
      <c r="O16" s="8"/>
      <c r="P16" s="8"/>
      <c r="Q16" s="8"/>
      <c r="R16" s="34">
        <f>(R14-0.25*R15*(R15+1))/(SQRT((1/24)*R15*(R15+1)*(2*R15+1)))*-1</f>
        <v>3.5123773024167342</v>
      </c>
    </row>
    <row r="17" spans="1:24" ht="15" customHeight="1">
      <c r="A17" s="57"/>
      <c r="B17" s="48"/>
      <c r="C17" s="3">
        <v>58</v>
      </c>
      <c r="D17" s="3">
        <v>58</v>
      </c>
      <c r="E17" s="2">
        <f t="shared" si="0"/>
        <v>0</v>
      </c>
      <c r="F17" s="2" t="str">
        <f t="shared" si="1"/>
        <v>na</v>
      </c>
      <c r="G17" s="2" t="str">
        <f t="shared" si="2"/>
        <v>na</v>
      </c>
      <c r="H17" s="2" t="str">
        <f t="shared" si="3"/>
        <v>na</v>
      </c>
      <c r="I17" s="2" t="str">
        <f t="shared" si="4"/>
        <v>na</v>
      </c>
      <c r="M17" s="8" t="s">
        <v>43</v>
      </c>
      <c r="N17" s="8"/>
      <c r="O17" s="8"/>
      <c r="P17" s="8"/>
      <c r="Q17" s="8"/>
      <c r="R17" s="34">
        <v>0.05</v>
      </c>
    </row>
    <row r="18" spans="1:24" ht="15" customHeight="1">
      <c r="A18" s="57"/>
      <c r="B18" s="48"/>
      <c r="C18" s="3">
        <v>60</v>
      </c>
      <c r="D18" s="3">
        <v>60</v>
      </c>
      <c r="E18" s="2">
        <f t="shared" si="0"/>
        <v>0</v>
      </c>
      <c r="F18" s="2" t="str">
        <f t="shared" si="1"/>
        <v>na</v>
      </c>
      <c r="G18" s="2" t="str">
        <f t="shared" si="2"/>
        <v>na</v>
      </c>
      <c r="H18" s="2" t="str">
        <f t="shared" si="3"/>
        <v>na</v>
      </c>
      <c r="I18" s="2" t="str">
        <f t="shared" si="4"/>
        <v>na</v>
      </c>
      <c r="M18" s="8" t="s">
        <v>58</v>
      </c>
      <c r="N18" s="8"/>
      <c r="O18" s="8"/>
      <c r="P18" s="8"/>
      <c r="Q18" s="8"/>
      <c r="R18" s="39">
        <f>_xlfn.NORM.DIST(R16,0,1,TRUE)</f>
        <v>0.99977794149121579</v>
      </c>
      <c r="S18" s="39">
        <f>1-R18</f>
        <v>2.2205850878420641E-4</v>
      </c>
    </row>
    <row r="19" spans="1:24" ht="15" customHeight="1">
      <c r="A19" s="57"/>
      <c r="B19" s="48"/>
      <c r="C19" s="3">
        <v>51</v>
      </c>
      <c r="D19" s="3">
        <v>52</v>
      </c>
      <c r="E19" s="2">
        <f t="shared" si="0"/>
        <v>-1</v>
      </c>
      <c r="F19" s="2">
        <f t="shared" si="1"/>
        <v>-1</v>
      </c>
      <c r="G19" s="2">
        <f t="shared" si="2"/>
        <v>1</v>
      </c>
      <c r="H19" s="2">
        <f t="shared" si="3"/>
        <v>12</v>
      </c>
      <c r="I19" s="2">
        <f t="shared" si="4"/>
        <v>-12</v>
      </c>
      <c r="M19" s="8" t="s">
        <v>44</v>
      </c>
      <c r="N19" s="8"/>
      <c r="O19" s="8"/>
      <c r="P19" s="8"/>
      <c r="Q19" s="8"/>
      <c r="R19" s="35" t="str">
        <f>IF(R18&lt;=R17,"t1:Reject H_0","t1:Accept H_0")</f>
        <v>t1:Accept H_0</v>
      </c>
      <c r="S19" s="36" t="str">
        <f>IF(S18&lt;=R17,"t2:Reject H_0","t2:Accept H_0")</f>
        <v>t2:Reject H_0</v>
      </c>
      <c r="T19" s="59"/>
      <c r="U19" s="59"/>
      <c r="V19" s="59"/>
      <c r="W19" s="59"/>
      <c r="X19" s="59"/>
    </row>
    <row r="20" spans="1:24" ht="15" customHeight="1">
      <c r="A20" s="57"/>
      <c r="B20" s="48"/>
      <c r="C20" s="3">
        <v>60</v>
      </c>
      <c r="D20" s="3">
        <v>60</v>
      </c>
      <c r="E20" s="2">
        <f t="shared" si="0"/>
        <v>0</v>
      </c>
      <c r="F20" s="2" t="str">
        <f t="shared" si="1"/>
        <v>na</v>
      </c>
      <c r="G20" s="2" t="str">
        <f t="shared" si="2"/>
        <v>na</v>
      </c>
      <c r="H20" s="2" t="str">
        <f t="shared" si="3"/>
        <v>na</v>
      </c>
      <c r="I20" s="2" t="str">
        <f t="shared" si="4"/>
        <v>na</v>
      </c>
      <c r="M20" s="60" t="s">
        <v>62</v>
      </c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spans="1:24" ht="15" customHeight="1">
      <c r="A21" s="57"/>
      <c r="B21" s="48"/>
      <c r="C21" s="3">
        <v>61</v>
      </c>
      <c r="D21" s="3">
        <v>61</v>
      </c>
      <c r="E21" s="2">
        <f t="shared" si="0"/>
        <v>0</v>
      </c>
      <c r="F21" s="2" t="str">
        <f t="shared" si="1"/>
        <v>na</v>
      </c>
      <c r="G21" s="2" t="str">
        <f t="shared" si="2"/>
        <v>na</v>
      </c>
      <c r="H21" s="2" t="str">
        <f t="shared" si="3"/>
        <v>na</v>
      </c>
      <c r="I21" s="2" t="str">
        <f t="shared" si="4"/>
        <v>na</v>
      </c>
    </row>
    <row r="22" spans="1:24" ht="15" customHeight="1">
      <c r="A22" s="57"/>
      <c r="B22" s="48"/>
      <c r="C22" s="3">
        <v>58</v>
      </c>
      <c r="D22" s="3">
        <v>58</v>
      </c>
      <c r="E22" s="2">
        <f t="shared" si="0"/>
        <v>0</v>
      </c>
      <c r="F22" s="2" t="str">
        <f t="shared" si="1"/>
        <v>na</v>
      </c>
      <c r="G22" s="2" t="str">
        <f t="shared" si="2"/>
        <v>na</v>
      </c>
      <c r="H22" s="2" t="str">
        <f t="shared" si="3"/>
        <v>na</v>
      </c>
      <c r="I22" s="2" t="str">
        <f t="shared" si="4"/>
        <v>na</v>
      </c>
      <c r="L22" s="7" t="s">
        <v>47</v>
      </c>
      <c r="M22" s="8" t="s">
        <v>37</v>
      </c>
      <c r="N22" s="8"/>
      <c r="O22" s="8"/>
      <c r="P22" s="8"/>
      <c r="Q22" s="8"/>
      <c r="R22" s="34">
        <f>SUMIF(I182:I271,"&gt;0",I182:I271)</f>
        <v>769</v>
      </c>
    </row>
    <row r="23" spans="1:24" ht="15" customHeight="1">
      <c r="A23" s="57"/>
      <c r="B23" s="48"/>
      <c r="C23" s="3">
        <v>60</v>
      </c>
      <c r="D23" s="3">
        <v>60</v>
      </c>
      <c r="E23" s="2">
        <f t="shared" si="0"/>
        <v>0</v>
      </c>
      <c r="F23" s="2" t="str">
        <f t="shared" si="1"/>
        <v>na</v>
      </c>
      <c r="G23" s="2" t="str">
        <f t="shared" si="2"/>
        <v>na</v>
      </c>
      <c r="H23" s="2" t="str">
        <f t="shared" si="3"/>
        <v>na</v>
      </c>
      <c r="I23" s="2" t="str">
        <f t="shared" si="4"/>
        <v>na</v>
      </c>
      <c r="L23" s="2" t="s">
        <v>48</v>
      </c>
      <c r="M23" s="8" t="s">
        <v>39</v>
      </c>
      <c r="N23" s="8"/>
      <c r="O23" s="8"/>
      <c r="P23" s="8"/>
      <c r="Q23" s="8"/>
      <c r="R23" s="34">
        <f>SUMIF(I182:I271,"&lt;0",I182:I271)</f>
        <v>-1311</v>
      </c>
    </row>
    <row r="24" spans="1:24" ht="15" customHeight="1">
      <c r="A24" s="57"/>
      <c r="B24" s="48"/>
      <c r="C24" s="3">
        <v>61</v>
      </c>
      <c r="D24" s="3">
        <v>61</v>
      </c>
      <c r="E24" s="2">
        <f t="shared" si="0"/>
        <v>0</v>
      </c>
      <c r="F24" s="2" t="str">
        <f t="shared" si="1"/>
        <v>na</v>
      </c>
      <c r="G24" s="2" t="str">
        <f t="shared" si="2"/>
        <v>na</v>
      </c>
      <c r="H24" s="2" t="str">
        <f t="shared" si="3"/>
        <v>na</v>
      </c>
      <c r="I24" s="2" t="str">
        <f t="shared" si="4"/>
        <v>na</v>
      </c>
      <c r="M24" s="8" t="s">
        <v>40</v>
      </c>
      <c r="N24" s="8"/>
      <c r="O24" s="8"/>
      <c r="P24" s="8"/>
      <c r="Q24" s="8"/>
      <c r="R24" s="34">
        <f>MIN(ABS(R22),ABS(R23))</f>
        <v>769</v>
      </c>
      <c r="S24" s="34">
        <f>IF(R24=R22,1,-1)</f>
        <v>1</v>
      </c>
    </row>
    <row r="25" spans="1:24" ht="15" customHeight="1">
      <c r="A25" s="57"/>
      <c r="B25" s="48"/>
      <c r="C25" s="3">
        <v>55</v>
      </c>
      <c r="D25" s="3">
        <v>55</v>
      </c>
      <c r="E25" s="2">
        <f t="shared" si="0"/>
        <v>0</v>
      </c>
      <c r="F25" s="2" t="str">
        <f t="shared" si="1"/>
        <v>na</v>
      </c>
      <c r="G25" s="2" t="str">
        <f t="shared" si="2"/>
        <v>na</v>
      </c>
      <c r="H25" s="2" t="str">
        <f t="shared" si="3"/>
        <v>na</v>
      </c>
      <c r="I25" s="2" t="str">
        <f t="shared" si="4"/>
        <v>na</v>
      </c>
      <c r="M25" s="8" t="s">
        <v>41</v>
      </c>
      <c r="N25" s="8"/>
      <c r="O25" s="8"/>
      <c r="P25" s="8"/>
      <c r="Q25" s="8"/>
      <c r="R25" s="34">
        <f>COUNTIF(F182:F271,"&lt;&gt;"&amp;"na")</f>
        <v>64</v>
      </c>
    </row>
    <row r="26" spans="1:24" ht="15" customHeight="1">
      <c r="A26" s="57"/>
      <c r="B26" s="48"/>
      <c r="C26" s="3">
        <v>57</v>
      </c>
      <c r="D26" s="3">
        <v>57</v>
      </c>
      <c r="E26" s="2">
        <f t="shared" si="0"/>
        <v>0</v>
      </c>
      <c r="F26" s="2" t="str">
        <f t="shared" si="1"/>
        <v>na</v>
      </c>
      <c r="G26" s="2" t="str">
        <f t="shared" si="2"/>
        <v>na</v>
      </c>
      <c r="H26" s="2" t="str">
        <f t="shared" si="3"/>
        <v>na</v>
      </c>
      <c r="I26" s="2" t="str">
        <f t="shared" si="4"/>
        <v>na</v>
      </c>
      <c r="M26" s="8" t="s">
        <v>42</v>
      </c>
      <c r="N26" s="8"/>
      <c r="O26" s="8"/>
      <c r="P26" s="8"/>
      <c r="Q26" s="8"/>
      <c r="R26" s="34">
        <f>(R24-0.25*R25*(R25+1))/(SQRT((1/24)*R25*(R25+1)*(2*R25+1)))*-1</f>
        <v>1.8123137742835707</v>
      </c>
    </row>
    <row r="27" spans="1:24" ht="15" customHeight="1">
      <c r="A27" s="57"/>
      <c r="B27" s="48"/>
      <c r="C27" s="3">
        <v>62</v>
      </c>
      <c r="D27" s="3">
        <v>62</v>
      </c>
      <c r="E27" s="2">
        <f t="shared" si="0"/>
        <v>0</v>
      </c>
      <c r="F27" s="2" t="str">
        <f t="shared" si="1"/>
        <v>na</v>
      </c>
      <c r="G27" s="2" t="str">
        <f t="shared" si="2"/>
        <v>na</v>
      </c>
      <c r="H27" s="2" t="str">
        <f t="shared" si="3"/>
        <v>na</v>
      </c>
      <c r="I27" s="2" t="str">
        <f t="shared" si="4"/>
        <v>na</v>
      </c>
      <c r="M27" s="8" t="s">
        <v>43</v>
      </c>
      <c r="N27" s="8"/>
      <c r="O27" s="8"/>
      <c r="P27" s="8"/>
      <c r="Q27" s="8"/>
      <c r="R27" s="34">
        <v>0.05</v>
      </c>
    </row>
    <row r="28" spans="1:24" ht="15" customHeight="1">
      <c r="A28" s="57"/>
      <c r="B28" s="48"/>
      <c r="C28" s="3">
        <v>58</v>
      </c>
      <c r="D28" s="3">
        <v>58</v>
      </c>
      <c r="E28" s="2">
        <f t="shared" si="0"/>
        <v>0</v>
      </c>
      <c r="F28" s="2" t="str">
        <f t="shared" si="1"/>
        <v>na</v>
      </c>
      <c r="G28" s="2" t="str">
        <f t="shared" si="2"/>
        <v>na</v>
      </c>
      <c r="H28" s="2" t="str">
        <f t="shared" si="3"/>
        <v>na</v>
      </c>
      <c r="I28" s="2" t="str">
        <f t="shared" si="4"/>
        <v>na</v>
      </c>
      <c r="M28" s="8" t="s">
        <v>58</v>
      </c>
      <c r="N28" s="8"/>
      <c r="O28" s="8"/>
      <c r="P28" s="8"/>
      <c r="Q28" s="8"/>
      <c r="R28" s="39">
        <f>_xlfn.NORM.DIST(R26,0,1,TRUE)</f>
        <v>0.96503113629245318</v>
      </c>
      <c r="S28" s="39">
        <f>1-R28</f>
        <v>3.4968863707546816E-2</v>
      </c>
    </row>
    <row r="29" spans="1:24" ht="15" customHeight="1">
      <c r="A29" s="57"/>
      <c r="B29" s="48"/>
      <c r="C29" s="3">
        <v>63</v>
      </c>
      <c r="D29" s="3">
        <v>63</v>
      </c>
      <c r="E29" s="2">
        <f t="shared" si="0"/>
        <v>0</v>
      </c>
      <c r="F29" s="2" t="str">
        <f t="shared" si="1"/>
        <v>na</v>
      </c>
      <c r="G29" s="2" t="str">
        <f t="shared" si="2"/>
        <v>na</v>
      </c>
      <c r="H29" s="2" t="str">
        <f t="shared" si="3"/>
        <v>na</v>
      </c>
      <c r="I29" s="2" t="str">
        <f t="shared" si="4"/>
        <v>na</v>
      </c>
      <c r="M29" s="8" t="s">
        <v>44</v>
      </c>
      <c r="N29" s="8"/>
      <c r="O29" s="8"/>
      <c r="P29" s="8"/>
      <c r="Q29" s="8"/>
      <c r="R29" s="35" t="str">
        <f>IF(R28&lt;=R27,"t1:Reject H_0","t1:Accept H_0")</f>
        <v>t1:Accept H_0</v>
      </c>
      <c r="S29" s="36" t="str">
        <f>IF(S28&lt;=R27,"t2:Reject H_0","t2:Accept H_0")</f>
        <v>t2:Reject H_0</v>
      </c>
      <c r="T29" s="59"/>
      <c r="U29" s="59"/>
      <c r="V29" s="59"/>
      <c r="W29" s="59"/>
      <c r="X29" s="59"/>
    </row>
    <row r="30" spans="1:24" ht="15" customHeight="1">
      <c r="A30" s="57"/>
      <c r="B30" s="48"/>
      <c r="C30" s="3">
        <v>61</v>
      </c>
      <c r="D30" s="3">
        <v>61</v>
      </c>
      <c r="E30" s="2">
        <f t="shared" si="0"/>
        <v>0</v>
      </c>
      <c r="F30" s="2" t="str">
        <f t="shared" si="1"/>
        <v>na</v>
      </c>
      <c r="G30" s="2" t="str">
        <f t="shared" si="2"/>
        <v>na</v>
      </c>
      <c r="H30" s="2" t="str">
        <f t="shared" si="3"/>
        <v>na</v>
      </c>
      <c r="I30" s="2" t="str">
        <f t="shared" si="4"/>
        <v>na</v>
      </c>
      <c r="M30" s="60" t="s">
        <v>62</v>
      </c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</row>
    <row r="31" spans="1:24" ht="15" customHeight="1">
      <c r="A31" s="57"/>
      <c r="B31" s="48"/>
      <c r="C31" s="3">
        <v>58</v>
      </c>
      <c r="D31" s="3">
        <v>57</v>
      </c>
      <c r="E31" s="2">
        <f t="shared" si="0"/>
        <v>1</v>
      </c>
      <c r="F31" s="2">
        <f t="shared" si="1"/>
        <v>1</v>
      </c>
      <c r="G31" s="2">
        <f t="shared" si="2"/>
        <v>1</v>
      </c>
      <c r="H31" s="2">
        <f t="shared" si="3"/>
        <v>12</v>
      </c>
      <c r="I31" s="2">
        <f t="shared" si="4"/>
        <v>12</v>
      </c>
    </row>
    <row r="32" spans="1:24" ht="15" customHeight="1">
      <c r="A32" s="57"/>
      <c r="B32" s="49" t="s">
        <v>13</v>
      </c>
      <c r="C32" s="6">
        <v>54</v>
      </c>
      <c r="D32" s="6">
        <v>54</v>
      </c>
      <c r="E32" s="2">
        <f t="shared" si="0"/>
        <v>0</v>
      </c>
      <c r="F32" s="2" t="str">
        <f t="shared" si="1"/>
        <v>na</v>
      </c>
      <c r="G32" s="2" t="str">
        <f t="shared" si="2"/>
        <v>na</v>
      </c>
      <c r="H32" s="2" t="str">
        <f t="shared" si="3"/>
        <v>na</v>
      </c>
      <c r="I32" s="2" t="str">
        <f t="shared" si="4"/>
        <v>na</v>
      </c>
      <c r="L32" s="7" t="s">
        <v>49</v>
      </c>
      <c r="M32" s="8" t="s">
        <v>37</v>
      </c>
      <c r="N32" s="8"/>
      <c r="O32" s="8"/>
      <c r="P32" s="8"/>
      <c r="Q32" s="8"/>
      <c r="R32" s="34">
        <f>SUMIF(I272:I361,"&gt;0",I272:I361)</f>
        <v>2013.5</v>
      </c>
    </row>
    <row r="33" spans="1:24" ht="15" customHeight="1">
      <c r="A33" s="57"/>
      <c r="B33" s="49"/>
      <c r="C33" s="6">
        <v>55</v>
      </c>
      <c r="D33" s="6">
        <v>55</v>
      </c>
      <c r="E33" s="2">
        <f t="shared" si="0"/>
        <v>0</v>
      </c>
      <c r="F33" s="2" t="str">
        <f t="shared" si="1"/>
        <v>na</v>
      </c>
      <c r="G33" s="2" t="str">
        <f t="shared" si="2"/>
        <v>na</v>
      </c>
      <c r="H33" s="2" t="str">
        <f t="shared" si="3"/>
        <v>na</v>
      </c>
      <c r="I33" s="2" t="str">
        <f t="shared" si="4"/>
        <v>na</v>
      </c>
      <c r="L33" s="2" t="s">
        <v>50</v>
      </c>
      <c r="M33" s="8" t="s">
        <v>39</v>
      </c>
      <c r="N33" s="8"/>
      <c r="O33" s="8"/>
      <c r="P33" s="8"/>
      <c r="Q33" s="8"/>
      <c r="R33" s="34">
        <f>SUMIF(I272:I361,"&lt;0",I272:I361)</f>
        <v>-761.5</v>
      </c>
    </row>
    <row r="34" spans="1:24" ht="15" customHeight="1">
      <c r="A34" s="57"/>
      <c r="B34" s="49"/>
      <c r="C34" s="6">
        <v>56</v>
      </c>
      <c r="D34" s="6">
        <v>56</v>
      </c>
      <c r="E34" s="2">
        <f t="shared" si="0"/>
        <v>0</v>
      </c>
      <c r="F34" s="2" t="str">
        <f t="shared" si="1"/>
        <v>na</v>
      </c>
      <c r="G34" s="2" t="str">
        <f t="shared" si="2"/>
        <v>na</v>
      </c>
      <c r="H34" s="2" t="str">
        <f t="shared" si="3"/>
        <v>na</v>
      </c>
      <c r="I34" s="2" t="str">
        <f t="shared" si="4"/>
        <v>na</v>
      </c>
      <c r="M34" s="8" t="s">
        <v>40</v>
      </c>
      <c r="N34" s="8"/>
      <c r="O34" s="8"/>
      <c r="P34" s="8"/>
      <c r="Q34" s="8"/>
      <c r="R34" s="34">
        <f>MIN(ABS(R32),ABS(R33))</f>
        <v>761.5</v>
      </c>
      <c r="S34" s="34">
        <f>IF(R34=R32,1,-1)</f>
        <v>-1</v>
      </c>
    </row>
    <row r="35" spans="1:24" ht="15" customHeight="1">
      <c r="A35" s="57"/>
      <c r="B35" s="49"/>
      <c r="C35" s="6">
        <v>56</v>
      </c>
      <c r="D35" s="6">
        <v>57</v>
      </c>
      <c r="E35" s="2">
        <f t="shared" si="0"/>
        <v>-1</v>
      </c>
      <c r="F35" s="2">
        <f t="shared" si="1"/>
        <v>-1</v>
      </c>
      <c r="G35" s="2">
        <f t="shared" si="2"/>
        <v>1</v>
      </c>
      <c r="H35" s="2">
        <f t="shared" si="3"/>
        <v>12</v>
      </c>
      <c r="I35" s="2">
        <f t="shared" si="4"/>
        <v>-12</v>
      </c>
      <c r="M35" s="8" t="s">
        <v>41</v>
      </c>
      <c r="N35" s="8"/>
      <c r="O35" s="8"/>
      <c r="P35" s="8"/>
      <c r="Q35" s="8"/>
      <c r="R35" s="34">
        <f>COUNTIF(F272:F361,"&lt;&gt;"&amp;"na")</f>
        <v>74</v>
      </c>
    </row>
    <row r="36" spans="1:24" ht="15" customHeight="1">
      <c r="A36" s="57"/>
      <c r="B36" s="49"/>
      <c r="C36" s="6">
        <v>56</v>
      </c>
      <c r="D36" s="6">
        <v>56</v>
      </c>
      <c r="E36" s="2">
        <f t="shared" si="0"/>
        <v>0</v>
      </c>
      <c r="F36" s="2" t="str">
        <f t="shared" si="1"/>
        <v>na</v>
      </c>
      <c r="G36" s="2" t="str">
        <f t="shared" si="2"/>
        <v>na</v>
      </c>
      <c r="H36" s="2" t="str">
        <f t="shared" si="3"/>
        <v>na</v>
      </c>
      <c r="I36" s="2" t="str">
        <f t="shared" si="4"/>
        <v>na</v>
      </c>
      <c r="M36" s="8" t="s">
        <v>42</v>
      </c>
      <c r="N36" s="8"/>
      <c r="O36" s="8"/>
      <c r="P36" s="8"/>
      <c r="Q36" s="8"/>
      <c r="R36" s="34">
        <f>(R34-0.25*R35*(R35+1))/(SQRT((1/24)*R35*(R35+1)*(2*R35+1)))*S34*-1</f>
        <v>-3.3724096884628927</v>
      </c>
    </row>
    <row r="37" spans="1:24" ht="15" customHeight="1">
      <c r="A37" s="57"/>
      <c r="B37" s="49"/>
      <c r="C37" s="6">
        <v>58</v>
      </c>
      <c r="D37" s="6">
        <v>58</v>
      </c>
      <c r="E37" s="2">
        <f t="shared" si="0"/>
        <v>0</v>
      </c>
      <c r="F37" s="2" t="str">
        <f t="shared" si="1"/>
        <v>na</v>
      </c>
      <c r="G37" s="2" t="str">
        <f t="shared" si="2"/>
        <v>na</v>
      </c>
      <c r="H37" s="2" t="str">
        <f t="shared" si="3"/>
        <v>na</v>
      </c>
      <c r="I37" s="2" t="str">
        <f t="shared" si="4"/>
        <v>na</v>
      </c>
      <c r="M37" s="8" t="s">
        <v>43</v>
      </c>
      <c r="N37" s="8"/>
      <c r="O37" s="8"/>
      <c r="P37" s="8"/>
      <c r="Q37" s="8"/>
      <c r="R37" s="34">
        <v>0.05</v>
      </c>
    </row>
    <row r="38" spans="1:24" ht="15" customHeight="1">
      <c r="A38" s="57"/>
      <c r="B38" s="49"/>
      <c r="C38" s="6">
        <v>57</v>
      </c>
      <c r="D38" s="6">
        <v>58</v>
      </c>
      <c r="E38" s="2">
        <f t="shared" si="0"/>
        <v>-1</v>
      </c>
      <c r="F38" s="2">
        <f t="shared" si="1"/>
        <v>-1</v>
      </c>
      <c r="G38" s="2">
        <f t="shared" si="2"/>
        <v>1</v>
      </c>
      <c r="H38" s="2">
        <f t="shared" si="3"/>
        <v>12</v>
      </c>
      <c r="I38" s="2">
        <f t="shared" si="4"/>
        <v>-12</v>
      </c>
      <c r="M38" s="8" t="s">
        <v>58</v>
      </c>
      <c r="N38" s="8"/>
      <c r="O38" s="8"/>
      <c r="P38" s="8"/>
      <c r="Q38" s="8"/>
      <c r="R38" s="39">
        <f>_xlfn.NORM.DIST(R36,0,1,TRUE)</f>
        <v>3.7256759541190736E-4</v>
      </c>
      <c r="S38" s="39">
        <f>1-R38</f>
        <v>0.99962743240458807</v>
      </c>
    </row>
    <row r="39" spans="1:24" ht="15" customHeight="1">
      <c r="A39" s="57"/>
      <c r="B39" s="49"/>
      <c r="C39" s="6">
        <v>60</v>
      </c>
      <c r="D39" s="6">
        <v>60</v>
      </c>
      <c r="E39" s="2">
        <f t="shared" si="0"/>
        <v>0</v>
      </c>
      <c r="F39" s="2" t="str">
        <f t="shared" si="1"/>
        <v>na</v>
      </c>
      <c r="G39" s="2" t="str">
        <f t="shared" si="2"/>
        <v>na</v>
      </c>
      <c r="H39" s="2" t="str">
        <f t="shared" si="3"/>
        <v>na</v>
      </c>
      <c r="I39" s="2" t="str">
        <f t="shared" si="4"/>
        <v>na</v>
      </c>
      <c r="M39" s="8" t="s">
        <v>44</v>
      </c>
      <c r="N39" s="8"/>
      <c r="O39" s="8"/>
      <c r="P39" s="8"/>
      <c r="Q39" s="8"/>
      <c r="R39" s="36" t="str">
        <f>IF(R38&lt;=R37,"t1:Reject H_0","t1:Accept H_0")</f>
        <v>t1:Reject H_0</v>
      </c>
      <c r="S39" s="35" t="str">
        <f>IF(S38&lt;=R37,"t2:Reject H_0","t2:Accept H_0")</f>
        <v>t2:Accept H_0</v>
      </c>
      <c r="T39" s="59"/>
      <c r="U39" s="59"/>
      <c r="V39" s="59"/>
      <c r="W39" s="59"/>
      <c r="X39" s="59"/>
    </row>
    <row r="40" spans="1:24" ht="15" customHeight="1">
      <c r="A40" s="57"/>
      <c r="B40" s="49"/>
      <c r="C40" s="6">
        <v>54</v>
      </c>
      <c r="D40" s="6">
        <v>54</v>
      </c>
      <c r="E40" s="2">
        <f t="shared" si="0"/>
        <v>0</v>
      </c>
      <c r="F40" s="2" t="str">
        <f t="shared" si="1"/>
        <v>na</v>
      </c>
      <c r="G40" s="2" t="str">
        <f t="shared" si="2"/>
        <v>na</v>
      </c>
      <c r="H40" s="2" t="str">
        <f t="shared" si="3"/>
        <v>na</v>
      </c>
      <c r="I40" s="2" t="str">
        <f t="shared" si="4"/>
        <v>na</v>
      </c>
      <c r="M40" s="60" t="s">
        <v>66</v>
      </c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</row>
    <row r="41" spans="1:24" ht="15" customHeight="1">
      <c r="A41" s="57"/>
      <c r="B41" s="49"/>
      <c r="C41" s="6">
        <v>56</v>
      </c>
      <c r="D41" s="6">
        <v>57</v>
      </c>
      <c r="E41" s="2">
        <f t="shared" si="0"/>
        <v>-1</v>
      </c>
      <c r="F41" s="2">
        <f t="shared" si="1"/>
        <v>-1</v>
      </c>
      <c r="G41" s="2">
        <f t="shared" si="2"/>
        <v>1</v>
      </c>
      <c r="H41" s="2">
        <f t="shared" si="3"/>
        <v>12</v>
      </c>
      <c r="I41" s="2">
        <f t="shared" si="4"/>
        <v>-12</v>
      </c>
    </row>
    <row r="42" spans="1:24" ht="15" customHeight="1">
      <c r="A42" s="57"/>
      <c r="B42" s="49"/>
      <c r="C42" s="6">
        <v>58</v>
      </c>
      <c r="D42" s="6">
        <v>55</v>
      </c>
      <c r="E42" s="2">
        <f t="shared" si="0"/>
        <v>3</v>
      </c>
      <c r="F42" s="2">
        <f t="shared" si="1"/>
        <v>1</v>
      </c>
      <c r="G42" s="2">
        <f t="shared" si="2"/>
        <v>3</v>
      </c>
      <c r="H42" s="2">
        <f t="shared" si="3"/>
        <v>28</v>
      </c>
      <c r="I42" s="2">
        <f t="shared" si="4"/>
        <v>28</v>
      </c>
      <c r="L42" s="7" t="s">
        <v>51</v>
      </c>
      <c r="M42" s="8" t="s">
        <v>37</v>
      </c>
      <c r="N42" s="8"/>
      <c r="O42" s="8"/>
      <c r="P42" s="8"/>
      <c r="Q42" s="8"/>
      <c r="R42" s="34">
        <f>SUMIF(I362:I451,"&gt;0",I362:I451)</f>
        <v>1548.5</v>
      </c>
    </row>
    <row r="43" spans="1:24" ht="15" customHeight="1">
      <c r="A43" s="57"/>
      <c r="B43" s="49"/>
      <c r="C43" s="6">
        <v>57</v>
      </c>
      <c r="D43" s="6">
        <v>57</v>
      </c>
      <c r="E43" s="2">
        <f t="shared" si="0"/>
        <v>0</v>
      </c>
      <c r="F43" s="2" t="str">
        <f t="shared" si="1"/>
        <v>na</v>
      </c>
      <c r="G43" s="2" t="str">
        <f t="shared" si="2"/>
        <v>na</v>
      </c>
      <c r="H43" s="2" t="str">
        <f t="shared" si="3"/>
        <v>na</v>
      </c>
      <c r="I43" s="2" t="str">
        <f t="shared" si="4"/>
        <v>na</v>
      </c>
      <c r="L43" s="2" t="s">
        <v>52</v>
      </c>
      <c r="M43" s="8" t="s">
        <v>39</v>
      </c>
      <c r="N43" s="8"/>
      <c r="O43" s="8"/>
      <c r="P43" s="8"/>
      <c r="Q43" s="8"/>
      <c r="R43" s="34">
        <f>SUMIF(I362:I451,"&lt;0",I362:I451)</f>
        <v>-1532.5</v>
      </c>
    </row>
    <row r="44" spans="1:24" ht="15" customHeight="1">
      <c r="A44" s="57"/>
      <c r="B44" s="49"/>
      <c r="C44" s="6">
        <v>55</v>
      </c>
      <c r="D44" s="6">
        <v>55</v>
      </c>
      <c r="E44" s="2">
        <f t="shared" si="0"/>
        <v>0</v>
      </c>
      <c r="F44" s="2" t="str">
        <f t="shared" si="1"/>
        <v>na</v>
      </c>
      <c r="G44" s="2" t="str">
        <f t="shared" si="2"/>
        <v>na</v>
      </c>
      <c r="H44" s="2" t="str">
        <f t="shared" si="3"/>
        <v>na</v>
      </c>
      <c r="I44" s="2" t="str">
        <f t="shared" si="4"/>
        <v>na</v>
      </c>
      <c r="M44" s="8" t="s">
        <v>40</v>
      </c>
      <c r="N44" s="8"/>
      <c r="O44" s="8"/>
      <c r="P44" s="8"/>
      <c r="Q44" s="8"/>
      <c r="R44" s="34">
        <f>MIN(ABS(R42),ABS(R43))</f>
        <v>1532.5</v>
      </c>
      <c r="S44" s="34">
        <f>IF(R44=R42,1,-1)</f>
        <v>-1</v>
      </c>
    </row>
    <row r="45" spans="1:24" ht="15" customHeight="1">
      <c r="A45" s="57"/>
      <c r="B45" s="49"/>
      <c r="C45" s="6">
        <v>56</v>
      </c>
      <c r="D45" s="6">
        <v>55</v>
      </c>
      <c r="E45" s="2">
        <f t="shared" si="0"/>
        <v>1</v>
      </c>
      <c r="F45" s="2">
        <f t="shared" si="1"/>
        <v>1</v>
      </c>
      <c r="G45" s="2">
        <f t="shared" si="2"/>
        <v>1</v>
      </c>
      <c r="H45" s="2">
        <f t="shared" si="3"/>
        <v>12</v>
      </c>
      <c r="I45" s="2">
        <f t="shared" si="4"/>
        <v>12</v>
      </c>
      <c r="M45" s="8" t="s">
        <v>41</v>
      </c>
      <c r="N45" s="8"/>
      <c r="O45" s="8"/>
      <c r="P45" s="8"/>
      <c r="Q45" s="8"/>
      <c r="R45" s="34">
        <f>COUNTIF(F362:F451,"&lt;&gt;"&amp;"na")</f>
        <v>78</v>
      </c>
    </row>
    <row r="46" spans="1:24" ht="15" customHeight="1">
      <c r="A46" s="57"/>
      <c r="B46" s="49"/>
      <c r="C46" s="6">
        <v>57</v>
      </c>
      <c r="D46" s="6">
        <v>57</v>
      </c>
      <c r="E46" s="2">
        <f t="shared" si="0"/>
        <v>0</v>
      </c>
      <c r="F46" s="2" t="str">
        <f t="shared" si="1"/>
        <v>na</v>
      </c>
      <c r="G46" s="2" t="str">
        <f t="shared" si="2"/>
        <v>na</v>
      </c>
      <c r="H46" s="2" t="str">
        <f t="shared" si="3"/>
        <v>na</v>
      </c>
      <c r="I46" s="2" t="str">
        <f t="shared" si="4"/>
        <v>na</v>
      </c>
      <c r="M46" s="8" t="s">
        <v>42</v>
      </c>
      <c r="N46" s="8"/>
      <c r="O46" s="8"/>
      <c r="P46" s="8"/>
      <c r="Q46" s="8"/>
      <c r="R46" s="34">
        <f>(R44-0.25*R45*(R45+1))/(SQRT((1/24)*R45*(R45+1)*(2*R45+1)))*S44*-1</f>
        <v>-3.9846018719529822E-2</v>
      </c>
    </row>
    <row r="47" spans="1:24" ht="15" customHeight="1">
      <c r="A47" s="57"/>
      <c r="B47" s="49"/>
      <c r="C47" s="6">
        <v>56</v>
      </c>
      <c r="D47" s="6">
        <v>56</v>
      </c>
      <c r="E47" s="2">
        <f t="shared" si="0"/>
        <v>0</v>
      </c>
      <c r="F47" s="2" t="str">
        <f t="shared" si="1"/>
        <v>na</v>
      </c>
      <c r="G47" s="2" t="str">
        <f t="shared" si="2"/>
        <v>na</v>
      </c>
      <c r="H47" s="2" t="str">
        <f t="shared" si="3"/>
        <v>na</v>
      </c>
      <c r="I47" s="2" t="str">
        <f t="shared" si="4"/>
        <v>na</v>
      </c>
      <c r="M47" s="8" t="s">
        <v>43</v>
      </c>
      <c r="N47" s="8"/>
      <c r="O47" s="8"/>
      <c r="P47" s="8"/>
      <c r="Q47" s="8"/>
      <c r="R47" s="34">
        <v>0.05</v>
      </c>
    </row>
    <row r="48" spans="1:24" ht="15" customHeight="1">
      <c r="A48" s="57"/>
      <c r="B48" s="49"/>
      <c r="C48" s="6">
        <v>56</v>
      </c>
      <c r="D48" s="6">
        <v>55</v>
      </c>
      <c r="E48" s="2">
        <f t="shared" si="0"/>
        <v>1</v>
      </c>
      <c r="F48" s="2">
        <f t="shared" si="1"/>
        <v>1</v>
      </c>
      <c r="G48" s="2">
        <f t="shared" si="2"/>
        <v>1</v>
      </c>
      <c r="H48" s="2">
        <f t="shared" si="3"/>
        <v>12</v>
      </c>
      <c r="I48" s="2">
        <f t="shared" si="4"/>
        <v>12</v>
      </c>
      <c r="M48" s="8" t="s">
        <v>58</v>
      </c>
      <c r="N48" s="8"/>
      <c r="O48" s="8"/>
      <c r="P48" s="8"/>
      <c r="Q48" s="8"/>
      <c r="R48" s="39">
        <f>_xlfn.NORM.DIST(R46,0,1,TRUE)</f>
        <v>0.48410794385506373</v>
      </c>
      <c r="S48" s="39">
        <f>1-R48</f>
        <v>0.51589205614493627</v>
      </c>
    </row>
    <row r="49" spans="1:24" ht="15" customHeight="1">
      <c r="A49" s="57"/>
      <c r="B49" s="49"/>
      <c r="C49" s="6">
        <v>61</v>
      </c>
      <c r="D49" s="6">
        <v>61</v>
      </c>
      <c r="E49" s="2">
        <f t="shared" si="0"/>
        <v>0</v>
      </c>
      <c r="F49" s="2" t="str">
        <f t="shared" si="1"/>
        <v>na</v>
      </c>
      <c r="G49" s="2" t="str">
        <f t="shared" si="2"/>
        <v>na</v>
      </c>
      <c r="H49" s="2" t="str">
        <f t="shared" si="3"/>
        <v>na</v>
      </c>
      <c r="I49" s="2" t="str">
        <f t="shared" si="4"/>
        <v>na</v>
      </c>
      <c r="M49" s="8" t="s">
        <v>44</v>
      </c>
      <c r="N49" s="8"/>
      <c r="O49" s="8"/>
      <c r="P49" s="8"/>
      <c r="Q49" s="8"/>
      <c r="R49" s="35" t="str">
        <f>IF(R48&lt;=R47,"t1:Reject H_0","t1:Accept H_0")</f>
        <v>t1:Accept H_0</v>
      </c>
      <c r="S49" s="35" t="str">
        <f>IF(S48&lt;=R47,"t2:Reject H_0","t2:Accept H_0")</f>
        <v>t2:Accept H_0</v>
      </c>
      <c r="T49" s="59"/>
      <c r="U49" s="59"/>
      <c r="V49" s="59"/>
      <c r="W49" s="59"/>
      <c r="X49" s="59"/>
    </row>
    <row r="50" spans="1:24" ht="15" customHeight="1">
      <c r="A50" s="57"/>
      <c r="B50" s="49"/>
      <c r="C50" s="6">
        <v>57</v>
      </c>
      <c r="D50" s="6">
        <v>56</v>
      </c>
      <c r="E50" s="2">
        <f t="shared" si="0"/>
        <v>1</v>
      </c>
      <c r="F50" s="2">
        <f t="shared" si="1"/>
        <v>1</v>
      </c>
      <c r="G50" s="2">
        <f t="shared" si="2"/>
        <v>1</v>
      </c>
      <c r="H50" s="2">
        <f t="shared" si="3"/>
        <v>12</v>
      </c>
      <c r="I50" s="2">
        <f t="shared" si="4"/>
        <v>12</v>
      </c>
      <c r="M50" s="60" t="s">
        <v>67</v>
      </c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</row>
    <row r="51" spans="1:24" ht="15" customHeight="1">
      <c r="A51" s="57"/>
      <c r="B51" s="49"/>
      <c r="C51" s="6">
        <v>55</v>
      </c>
      <c r="D51" s="6">
        <v>55</v>
      </c>
      <c r="E51" s="2">
        <f t="shared" si="0"/>
        <v>0</v>
      </c>
      <c r="F51" s="2" t="str">
        <f t="shared" si="1"/>
        <v>na</v>
      </c>
      <c r="G51" s="2" t="str">
        <f t="shared" si="2"/>
        <v>na</v>
      </c>
      <c r="H51" s="2" t="str">
        <f t="shared" si="3"/>
        <v>na</v>
      </c>
      <c r="I51" s="2" t="str">
        <f t="shared" si="4"/>
        <v>na</v>
      </c>
    </row>
    <row r="52" spans="1:24" ht="15" customHeight="1">
      <c r="A52" s="57"/>
      <c r="B52" s="49"/>
      <c r="C52" s="6">
        <v>58</v>
      </c>
      <c r="D52" s="6">
        <v>58</v>
      </c>
      <c r="E52" s="2">
        <f t="shared" si="0"/>
        <v>0</v>
      </c>
      <c r="F52" s="2" t="str">
        <f t="shared" si="1"/>
        <v>na</v>
      </c>
      <c r="G52" s="2" t="str">
        <f t="shared" si="2"/>
        <v>na</v>
      </c>
      <c r="H52" s="2" t="str">
        <f t="shared" si="3"/>
        <v>na</v>
      </c>
      <c r="I52" s="2" t="str">
        <f t="shared" si="4"/>
        <v>na</v>
      </c>
    </row>
    <row r="53" spans="1:24" ht="15" customHeight="1">
      <c r="A53" s="57"/>
      <c r="B53" s="49"/>
      <c r="C53" s="6">
        <v>61</v>
      </c>
      <c r="D53" s="6">
        <v>61</v>
      </c>
      <c r="E53" s="2">
        <f t="shared" si="0"/>
        <v>0</v>
      </c>
      <c r="F53" s="2" t="str">
        <f t="shared" si="1"/>
        <v>na</v>
      </c>
      <c r="G53" s="2" t="str">
        <f t="shared" si="2"/>
        <v>na</v>
      </c>
      <c r="H53" s="2" t="str">
        <f t="shared" si="3"/>
        <v>na</v>
      </c>
      <c r="I53" s="2" t="str">
        <f t="shared" si="4"/>
        <v>na</v>
      </c>
      <c r="L53" s="32"/>
      <c r="M53" s="31"/>
      <c r="N53" s="31"/>
      <c r="O53" s="31"/>
      <c r="P53" s="31"/>
      <c r="Q53" s="31"/>
      <c r="R53" s="37"/>
      <c r="S53" s="37"/>
      <c r="T53" s="31"/>
      <c r="U53" s="31"/>
      <c r="V53" s="31"/>
      <c r="W53" s="31"/>
      <c r="X53" s="31"/>
    </row>
    <row r="54" spans="1:24" ht="15" customHeight="1">
      <c r="A54" s="57"/>
      <c r="B54" s="49"/>
      <c r="C54" s="6">
        <v>57</v>
      </c>
      <c r="D54" s="6">
        <v>57</v>
      </c>
      <c r="E54" s="2">
        <f t="shared" si="0"/>
        <v>0</v>
      </c>
      <c r="F54" s="2" t="str">
        <f t="shared" si="1"/>
        <v>na</v>
      </c>
      <c r="G54" s="2" t="str">
        <f t="shared" si="2"/>
        <v>na</v>
      </c>
      <c r="H54" s="2" t="str">
        <f t="shared" si="3"/>
        <v>na</v>
      </c>
      <c r="I54" s="2" t="str">
        <f t="shared" si="4"/>
        <v>na</v>
      </c>
      <c r="L54" s="32"/>
      <c r="M54" s="31"/>
      <c r="N54" s="31"/>
      <c r="O54" s="31"/>
      <c r="P54" s="31"/>
      <c r="Q54" s="31"/>
      <c r="R54" s="37"/>
      <c r="S54" s="37"/>
      <c r="T54" s="31"/>
      <c r="U54" s="31"/>
      <c r="V54" s="31"/>
      <c r="W54" s="31"/>
      <c r="X54" s="31"/>
    </row>
    <row r="55" spans="1:24" ht="15" customHeight="1">
      <c r="A55" s="57"/>
      <c r="B55" s="49"/>
      <c r="C55" s="6">
        <v>56</v>
      </c>
      <c r="D55" s="6">
        <v>56</v>
      </c>
      <c r="E55" s="2">
        <f t="shared" si="0"/>
        <v>0</v>
      </c>
      <c r="F55" s="2" t="str">
        <f t="shared" si="1"/>
        <v>na</v>
      </c>
      <c r="G55" s="2" t="str">
        <f t="shared" si="2"/>
        <v>na</v>
      </c>
      <c r="H55" s="2" t="str">
        <f t="shared" si="3"/>
        <v>na</v>
      </c>
      <c r="I55" s="2" t="str">
        <f t="shared" si="4"/>
        <v>na</v>
      </c>
      <c r="L55" s="32"/>
      <c r="M55" s="31"/>
      <c r="N55" s="31"/>
      <c r="O55" s="31"/>
      <c r="P55" s="31"/>
      <c r="Q55" s="31"/>
      <c r="R55" s="37"/>
      <c r="S55" s="37"/>
      <c r="T55" s="31"/>
      <c r="U55" s="31"/>
      <c r="V55" s="31"/>
      <c r="W55" s="31"/>
      <c r="X55" s="31"/>
    </row>
    <row r="56" spans="1:24" ht="15" customHeight="1">
      <c r="A56" s="57"/>
      <c r="B56" s="49"/>
      <c r="C56" s="6">
        <v>55</v>
      </c>
      <c r="D56" s="6">
        <v>55</v>
      </c>
      <c r="E56" s="2">
        <f t="shared" si="0"/>
        <v>0</v>
      </c>
      <c r="F56" s="2" t="str">
        <f t="shared" si="1"/>
        <v>na</v>
      </c>
      <c r="G56" s="2" t="str">
        <f t="shared" si="2"/>
        <v>na</v>
      </c>
      <c r="H56" s="2" t="str">
        <f t="shared" si="3"/>
        <v>na</v>
      </c>
      <c r="I56" s="2" t="str">
        <f t="shared" si="4"/>
        <v>na</v>
      </c>
      <c r="L56" s="32"/>
      <c r="M56" s="31"/>
      <c r="N56" s="31"/>
      <c r="O56" s="31"/>
      <c r="P56" s="31"/>
      <c r="Q56" s="31"/>
      <c r="R56" s="37"/>
      <c r="S56" s="37"/>
      <c r="T56" s="31"/>
      <c r="U56" s="31"/>
      <c r="V56" s="31"/>
      <c r="W56" s="31"/>
      <c r="X56" s="31"/>
    </row>
    <row r="57" spans="1:24" ht="15" customHeight="1">
      <c r="A57" s="57"/>
      <c r="B57" s="49"/>
      <c r="C57" s="6">
        <v>57</v>
      </c>
      <c r="D57" s="6">
        <v>57</v>
      </c>
      <c r="E57" s="2">
        <f t="shared" si="0"/>
        <v>0</v>
      </c>
      <c r="F57" s="2" t="str">
        <f t="shared" si="1"/>
        <v>na</v>
      </c>
      <c r="G57" s="2" t="str">
        <f t="shared" si="2"/>
        <v>na</v>
      </c>
      <c r="H57" s="2" t="str">
        <f t="shared" si="3"/>
        <v>na</v>
      </c>
      <c r="I57" s="2" t="str">
        <f t="shared" si="4"/>
        <v>na</v>
      </c>
      <c r="L57" s="32"/>
      <c r="M57" s="31"/>
      <c r="N57" s="31"/>
      <c r="O57" s="31"/>
      <c r="P57" s="31"/>
      <c r="Q57" s="31"/>
      <c r="R57" s="37"/>
      <c r="S57" s="37"/>
      <c r="T57" s="31"/>
      <c r="U57" s="31"/>
      <c r="V57" s="31"/>
      <c r="W57" s="31"/>
      <c r="X57" s="31"/>
    </row>
    <row r="58" spans="1:24" ht="15" customHeight="1">
      <c r="A58" s="57"/>
      <c r="B58" s="49"/>
      <c r="C58" s="6">
        <v>53</v>
      </c>
      <c r="D58" s="6">
        <v>54</v>
      </c>
      <c r="E58" s="2">
        <f t="shared" si="0"/>
        <v>-1</v>
      </c>
      <c r="F58" s="2">
        <f t="shared" si="1"/>
        <v>-1</v>
      </c>
      <c r="G58" s="2">
        <f t="shared" si="2"/>
        <v>1</v>
      </c>
      <c r="H58" s="2">
        <f t="shared" si="3"/>
        <v>12</v>
      </c>
      <c r="I58" s="2">
        <f t="shared" si="4"/>
        <v>-12</v>
      </c>
      <c r="L58" s="32"/>
      <c r="M58" s="31"/>
      <c r="N58" s="31"/>
      <c r="O58" s="31"/>
      <c r="P58" s="31"/>
      <c r="Q58" s="31"/>
      <c r="R58" s="37"/>
      <c r="S58" s="37"/>
      <c r="T58" s="31"/>
      <c r="U58" s="31"/>
      <c r="V58" s="31"/>
      <c r="W58" s="31"/>
      <c r="X58" s="31"/>
    </row>
    <row r="59" spans="1:24" ht="15" customHeight="1">
      <c r="A59" s="57"/>
      <c r="B59" s="49"/>
      <c r="C59" s="6">
        <v>55</v>
      </c>
      <c r="D59" s="6">
        <v>55</v>
      </c>
      <c r="E59" s="2">
        <f t="shared" si="0"/>
        <v>0</v>
      </c>
      <c r="F59" s="2" t="str">
        <f t="shared" si="1"/>
        <v>na</v>
      </c>
      <c r="G59" s="2" t="str">
        <f t="shared" si="2"/>
        <v>na</v>
      </c>
      <c r="H59" s="2" t="str">
        <f t="shared" si="3"/>
        <v>na</v>
      </c>
      <c r="I59" s="2" t="str">
        <f t="shared" si="4"/>
        <v>na</v>
      </c>
      <c r="L59" s="32"/>
      <c r="M59" s="31"/>
      <c r="N59" s="31"/>
      <c r="O59" s="31"/>
      <c r="P59" s="31"/>
      <c r="Q59" s="31"/>
      <c r="R59" s="37"/>
      <c r="S59" s="37"/>
      <c r="T59" s="31"/>
      <c r="U59" s="31"/>
      <c r="V59" s="31"/>
      <c r="W59" s="31"/>
      <c r="X59" s="31"/>
    </row>
    <row r="60" spans="1:24" ht="15" customHeight="1">
      <c r="A60" s="57"/>
      <c r="B60" s="49"/>
      <c r="C60" s="6">
        <v>59</v>
      </c>
      <c r="D60" s="6">
        <v>58</v>
      </c>
      <c r="E60" s="2">
        <f t="shared" si="0"/>
        <v>1</v>
      </c>
      <c r="F60" s="2">
        <f t="shared" si="1"/>
        <v>1</v>
      </c>
      <c r="G60" s="2">
        <f t="shared" si="2"/>
        <v>1</v>
      </c>
      <c r="H60" s="2">
        <f t="shared" si="3"/>
        <v>12</v>
      </c>
      <c r="I60" s="2">
        <f t="shared" si="4"/>
        <v>12</v>
      </c>
      <c r="L60" s="32"/>
      <c r="M60" s="31"/>
      <c r="N60" s="31"/>
      <c r="O60" s="31"/>
      <c r="P60" s="31"/>
      <c r="Q60" s="31"/>
      <c r="R60" s="38"/>
      <c r="S60" s="37"/>
      <c r="T60" s="31"/>
      <c r="U60" s="31"/>
      <c r="V60" s="31"/>
      <c r="W60" s="31"/>
      <c r="X60" s="31"/>
    </row>
    <row r="61" spans="1:24" ht="15" customHeight="1">
      <c r="A61" s="57"/>
      <c r="B61" s="49"/>
      <c r="C61" s="6">
        <v>56</v>
      </c>
      <c r="D61" s="6">
        <v>57</v>
      </c>
      <c r="E61" s="2">
        <f t="shared" si="0"/>
        <v>-1</v>
      </c>
      <c r="F61" s="2">
        <f t="shared" si="1"/>
        <v>-1</v>
      </c>
      <c r="G61" s="2">
        <f t="shared" si="2"/>
        <v>1</v>
      </c>
      <c r="H61" s="2">
        <f t="shared" si="3"/>
        <v>12</v>
      </c>
      <c r="I61" s="2">
        <f t="shared" si="4"/>
        <v>-12</v>
      </c>
      <c r="L61" s="32"/>
      <c r="M61" s="31"/>
      <c r="N61" s="31"/>
      <c r="O61" s="31"/>
      <c r="P61" s="31"/>
      <c r="Q61" s="31"/>
      <c r="R61" s="37"/>
      <c r="S61" s="37"/>
      <c r="T61" s="31"/>
      <c r="U61" s="31"/>
      <c r="V61" s="31"/>
      <c r="W61" s="31"/>
      <c r="X61" s="31"/>
    </row>
    <row r="62" spans="1:24" ht="15" customHeight="1">
      <c r="A62" s="57"/>
      <c r="B62" s="50" t="s">
        <v>14</v>
      </c>
      <c r="C62" s="5">
        <v>46</v>
      </c>
      <c r="D62" s="5">
        <v>48</v>
      </c>
      <c r="E62" s="2">
        <f t="shared" si="0"/>
        <v>-2</v>
      </c>
      <c r="F62" s="2">
        <f t="shared" si="1"/>
        <v>-1</v>
      </c>
      <c r="G62" s="2">
        <f t="shared" si="2"/>
        <v>2</v>
      </c>
      <c r="H62" s="2">
        <f t="shared" si="3"/>
        <v>25.5</v>
      </c>
      <c r="I62" s="2">
        <f t="shared" si="4"/>
        <v>-25.5</v>
      </c>
      <c r="L62" s="32"/>
      <c r="M62" s="31"/>
      <c r="N62" s="31"/>
      <c r="O62" s="31"/>
      <c r="P62" s="31"/>
      <c r="Q62" s="31"/>
      <c r="R62" s="37"/>
      <c r="S62" s="37"/>
      <c r="T62" s="31"/>
      <c r="U62" s="31"/>
      <c r="V62" s="31"/>
      <c r="W62" s="31"/>
      <c r="X62" s="31"/>
    </row>
    <row r="63" spans="1:24" ht="15" customHeight="1">
      <c r="A63" s="57"/>
      <c r="B63" s="50"/>
      <c r="C63" s="5">
        <v>49</v>
      </c>
      <c r="D63" s="5">
        <v>48</v>
      </c>
      <c r="E63" s="2">
        <f t="shared" si="0"/>
        <v>1</v>
      </c>
      <c r="F63" s="2">
        <f t="shared" si="1"/>
        <v>1</v>
      </c>
      <c r="G63" s="2">
        <f t="shared" si="2"/>
        <v>1</v>
      </c>
      <c r="H63" s="2">
        <f t="shared" si="3"/>
        <v>12</v>
      </c>
      <c r="I63" s="2">
        <f t="shared" si="4"/>
        <v>12</v>
      </c>
    </row>
    <row r="64" spans="1:24" ht="15" customHeight="1">
      <c r="A64" s="57"/>
      <c r="B64" s="50"/>
      <c r="C64" s="5">
        <v>48</v>
      </c>
      <c r="D64" s="5">
        <v>48</v>
      </c>
      <c r="E64" s="2">
        <f t="shared" si="0"/>
        <v>0</v>
      </c>
      <c r="F64" s="2" t="str">
        <f t="shared" si="1"/>
        <v>na</v>
      </c>
      <c r="G64" s="2" t="str">
        <f t="shared" si="2"/>
        <v>na</v>
      </c>
      <c r="H64" s="2" t="str">
        <f t="shared" si="3"/>
        <v>na</v>
      </c>
      <c r="I64" s="2" t="str">
        <f t="shared" si="4"/>
        <v>na</v>
      </c>
    </row>
    <row r="65" spans="1:9" ht="15" customHeight="1">
      <c r="A65" s="57"/>
      <c r="B65" s="50"/>
      <c r="C65" s="5">
        <v>49</v>
      </c>
      <c r="D65" s="5">
        <v>49</v>
      </c>
      <c r="E65" s="2">
        <f t="shared" si="0"/>
        <v>0</v>
      </c>
      <c r="F65" s="2" t="str">
        <f t="shared" si="1"/>
        <v>na</v>
      </c>
      <c r="G65" s="2" t="str">
        <f t="shared" si="2"/>
        <v>na</v>
      </c>
      <c r="H65" s="2" t="str">
        <f t="shared" si="3"/>
        <v>na</v>
      </c>
      <c r="I65" s="2" t="str">
        <f t="shared" si="4"/>
        <v>na</v>
      </c>
    </row>
    <row r="66" spans="1:9" ht="15" customHeight="1">
      <c r="A66" s="57"/>
      <c r="B66" s="50"/>
      <c r="C66" s="5">
        <v>44</v>
      </c>
      <c r="D66" s="5">
        <v>45</v>
      </c>
      <c r="E66" s="2">
        <f t="shared" si="0"/>
        <v>-1</v>
      </c>
      <c r="F66" s="2">
        <f t="shared" si="1"/>
        <v>-1</v>
      </c>
      <c r="G66" s="2">
        <f t="shared" si="2"/>
        <v>1</v>
      </c>
      <c r="H66" s="2">
        <f t="shared" si="3"/>
        <v>12</v>
      </c>
      <c r="I66" s="2">
        <f t="shared" si="4"/>
        <v>-12</v>
      </c>
    </row>
    <row r="67" spans="1:9" ht="15" customHeight="1">
      <c r="A67" s="57"/>
      <c r="B67" s="50"/>
      <c r="C67" s="5">
        <v>46</v>
      </c>
      <c r="D67" s="5">
        <v>47</v>
      </c>
      <c r="E67" s="2">
        <f t="shared" ref="E67:E130" si="5">C67-D67</f>
        <v>-1</v>
      </c>
      <c r="F67" s="2">
        <f t="shared" ref="F67:F130" si="6">IF(C67&gt;D67,1,IF(C67&lt;D67,-1,"na"))</f>
        <v>-1</v>
      </c>
      <c r="G67" s="2">
        <f t="shared" ref="G67:G130" si="7">IF(ABS(E67)=0,"na",ABS(E67))</f>
        <v>1</v>
      </c>
      <c r="H67" s="2">
        <f t="shared" ref="H67:H91" si="8">IF(G67="na","na",_xlfn.RANK.AVG(G67,$G$2:$G$91,1))</f>
        <v>12</v>
      </c>
      <c r="I67" s="2">
        <f t="shared" ref="I67:I130" si="9">IF(F67="na","na",F67*H67)</f>
        <v>-12</v>
      </c>
    </row>
    <row r="68" spans="1:9" ht="15" customHeight="1">
      <c r="A68" s="57"/>
      <c r="B68" s="50"/>
      <c r="C68" s="5">
        <v>47</v>
      </c>
      <c r="D68" s="5">
        <v>46</v>
      </c>
      <c r="E68" s="2">
        <f t="shared" si="5"/>
        <v>1</v>
      </c>
      <c r="F68" s="2">
        <f t="shared" si="6"/>
        <v>1</v>
      </c>
      <c r="G68" s="2">
        <f t="shared" si="7"/>
        <v>1</v>
      </c>
      <c r="H68" s="2">
        <f t="shared" si="8"/>
        <v>12</v>
      </c>
      <c r="I68" s="2">
        <f t="shared" si="9"/>
        <v>12</v>
      </c>
    </row>
    <row r="69" spans="1:9" ht="15" customHeight="1">
      <c r="A69" s="57"/>
      <c r="B69" s="50"/>
      <c r="C69" s="5">
        <v>47</v>
      </c>
      <c r="D69" s="5">
        <v>47</v>
      </c>
      <c r="E69" s="2">
        <f t="shared" si="5"/>
        <v>0</v>
      </c>
      <c r="F69" s="2" t="str">
        <f t="shared" si="6"/>
        <v>na</v>
      </c>
      <c r="G69" s="2" t="str">
        <f t="shared" si="7"/>
        <v>na</v>
      </c>
      <c r="H69" s="2" t="str">
        <f t="shared" si="8"/>
        <v>na</v>
      </c>
      <c r="I69" s="2" t="str">
        <f t="shared" si="9"/>
        <v>na</v>
      </c>
    </row>
    <row r="70" spans="1:9" ht="15" customHeight="1">
      <c r="A70" s="57"/>
      <c r="B70" s="50"/>
      <c r="C70" s="5">
        <v>46</v>
      </c>
      <c r="D70" s="5">
        <v>47</v>
      </c>
      <c r="E70" s="2">
        <f t="shared" si="5"/>
        <v>-1</v>
      </c>
      <c r="F70" s="2">
        <f t="shared" si="6"/>
        <v>-1</v>
      </c>
      <c r="G70" s="2">
        <f t="shared" si="7"/>
        <v>1</v>
      </c>
      <c r="H70" s="2">
        <f t="shared" si="8"/>
        <v>12</v>
      </c>
      <c r="I70" s="2">
        <f t="shared" si="9"/>
        <v>-12</v>
      </c>
    </row>
    <row r="71" spans="1:9" ht="15" customHeight="1">
      <c r="A71" s="57"/>
      <c r="B71" s="50"/>
      <c r="C71" s="5">
        <v>46</v>
      </c>
      <c r="D71" s="5">
        <v>46</v>
      </c>
      <c r="E71" s="2">
        <f t="shared" si="5"/>
        <v>0</v>
      </c>
      <c r="F71" s="2" t="str">
        <f t="shared" si="6"/>
        <v>na</v>
      </c>
      <c r="G71" s="2" t="str">
        <f t="shared" si="7"/>
        <v>na</v>
      </c>
      <c r="H71" s="2" t="str">
        <f t="shared" si="8"/>
        <v>na</v>
      </c>
      <c r="I71" s="2" t="str">
        <f t="shared" si="9"/>
        <v>na</v>
      </c>
    </row>
    <row r="72" spans="1:9" ht="15" customHeight="1">
      <c r="A72" s="57"/>
      <c r="B72" s="50"/>
      <c r="C72" s="5">
        <v>47</v>
      </c>
      <c r="D72" s="5">
        <v>48</v>
      </c>
      <c r="E72" s="2">
        <f t="shared" si="5"/>
        <v>-1</v>
      </c>
      <c r="F72" s="2">
        <f t="shared" si="6"/>
        <v>-1</v>
      </c>
      <c r="G72" s="2">
        <f t="shared" si="7"/>
        <v>1</v>
      </c>
      <c r="H72" s="2">
        <f t="shared" si="8"/>
        <v>12</v>
      </c>
      <c r="I72" s="2">
        <f t="shared" si="9"/>
        <v>-12</v>
      </c>
    </row>
    <row r="73" spans="1:9" ht="15" customHeight="1">
      <c r="A73" s="57"/>
      <c r="B73" s="50"/>
      <c r="C73" s="5">
        <v>47</v>
      </c>
      <c r="D73" s="5">
        <v>47</v>
      </c>
      <c r="E73" s="2">
        <f t="shared" si="5"/>
        <v>0</v>
      </c>
      <c r="F73" s="2" t="str">
        <f t="shared" si="6"/>
        <v>na</v>
      </c>
      <c r="G73" s="2" t="str">
        <f t="shared" si="7"/>
        <v>na</v>
      </c>
      <c r="H73" s="2" t="str">
        <f t="shared" si="8"/>
        <v>na</v>
      </c>
      <c r="I73" s="2" t="str">
        <f t="shared" si="9"/>
        <v>na</v>
      </c>
    </row>
    <row r="74" spans="1:9" ht="15" customHeight="1">
      <c r="A74" s="57"/>
      <c r="B74" s="50"/>
      <c r="C74" s="5">
        <v>45</v>
      </c>
      <c r="D74" s="5">
        <v>46</v>
      </c>
      <c r="E74" s="2">
        <f t="shared" si="5"/>
        <v>-1</v>
      </c>
      <c r="F74" s="2">
        <f t="shared" si="6"/>
        <v>-1</v>
      </c>
      <c r="G74" s="2">
        <f t="shared" si="7"/>
        <v>1</v>
      </c>
      <c r="H74" s="2">
        <f t="shared" si="8"/>
        <v>12</v>
      </c>
      <c r="I74" s="2">
        <f t="shared" si="9"/>
        <v>-12</v>
      </c>
    </row>
    <row r="75" spans="1:9" ht="15" customHeight="1">
      <c r="A75" s="57"/>
      <c r="B75" s="50"/>
      <c r="C75" s="5">
        <v>46</v>
      </c>
      <c r="D75" s="5">
        <v>46</v>
      </c>
      <c r="E75" s="2">
        <f t="shared" si="5"/>
        <v>0</v>
      </c>
      <c r="F75" s="2" t="str">
        <f t="shared" si="6"/>
        <v>na</v>
      </c>
      <c r="G75" s="2" t="str">
        <f t="shared" si="7"/>
        <v>na</v>
      </c>
      <c r="H75" s="2" t="str">
        <f t="shared" si="8"/>
        <v>na</v>
      </c>
      <c r="I75" s="2" t="str">
        <f t="shared" si="9"/>
        <v>na</v>
      </c>
    </row>
    <row r="76" spans="1:9" ht="15" customHeight="1">
      <c r="A76" s="57"/>
      <c r="B76" s="50"/>
      <c r="C76" s="5">
        <v>46</v>
      </c>
      <c r="D76" s="5">
        <v>45</v>
      </c>
      <c r="E76" s="2">
        <f t="shared" si="5"/>
        <v>1</v>
      </c>
      <c r="F76" s="2">
        <f t="shared" si="6"/>
        <v>1</v>
      </c>
      <c r="G76" s="2">
        <f t="shared" si="7"/>
        <v>1</v>
      </c>
      <c r="H76" s="2">
        <f t="shared" si="8"/>
        <v>12</v>
      </c>
      <c r="I76" s="2">
        <f t="shared" si="9"/>
        <v>12</v>
      </c>
    </row>
    <row r="77" spans="1:9" ht="15" customHeight="1">
      <c r="A77" s="57"/>
      <c r="B77" s="50"/>
      <c r="C77" s="5">
        <v>45</v>
      </c>
      <c r="D77" s="5">
        <v>45</v>
      </c>
      <c r="E77" s="2">
        <f t="shared" si="5"/>
        <v>0</v>
      </c>
      <c r="F77" s="2" t="str">
        <f t="shared" si="6"/>
        <v>na</v>
      </c>
      <c r="G77" s="2" t="str">
        <f t="shared" si="7"/>
        <v>na</v>
      </c>
      <c r="H77" s="2" t="str">
        <f t="shared" si="8"/>
        <v>na</v>
      </c>
      <c r="I77" s="2" t="str">
        <f t="shared" si="9"/>
        <v>na</v>
      </c>
    </row>
    <row r="78" spans="1:9" ht="15" customHeight="1">
      <c r="A78" s="57"/>
      <c r="B78" s="50"/>
      <c r="C78" s="5">
        <v>48</v>
      </c>
      <c r="D78" s="5">
        <v>46</v>
      </c>
      <c r="E78" s="2">
        <f t="shared" si="5"/>
        <v>2</v>
      </c>
      <c r="F78" s="2">
        <f t="shared" si="6"/>
        <v>1</v>
      </c>
      <c r="G78" s="2">
        <f t="shared" si="7"/>
        <v>2</v>
      </c>
      <c r="H78" s="2">
        <f t="shared" si="8"/>
        <v>25.5</v>
      </c>
      <c r="I78" s="2">
        <f t="shared" si="9"/>
        <v>25.5</v>
      </c>
    </row>
    <row r="79" spans="1:9" ht="15" customHeight="1">
      <c r="A79" s="57"/>
      <c r="B79" s="50"/>
      <c r="C79" s="5">
        <v>46</v>
      </c>
      <c r="D79" s="5">
        <v>46</v>
      </c>
      <c r="E79" s="2">
        <f t="shared" si="5"/>
        <v>0</v>
      </c>
      <c r="F79" s="2" t="str">
        <f t="shared" si="6"/>
        <v>na</v>
      </c>
      <c r="G79" s="2" t="str">
        <f t="shared" si="7"/>
        <v>na</v>
      </c>
      <c r="H79" s="2" t="str">
        <f t="shared" si="8"/>
        <v>na</v>
      </c>
      <c r="I79" s="2" t="str">
        <f t="shared" si="9"/>
        <v>na</v>
      </c>
    </row>
    <row r="80" spans="1:9" ht="15" customHeight="1">
      <c r="A80" s="57"/>
      <c r="B80" s="50"/>
      <c r="C80" s="5">
        <v>47</v>
      </c>
      <c r="D80" s="5">
        <v>47</v>
      </c>
      <c r="E80" s="2">
        <f t="shared" si="5"/>
        <v>0</v>
      </c>
      <c r="F80" s="2" t="str">
        <f t="shared" si="6"/>
        <v>na</v>
      </c>
      <c r="G80" s="2" t="str">
        <f t="shared" si="7"/>
        <v>na</v>
      </c>
      <c r="H80" s="2" t="str">
        <f t="shared" si="8"/>
        <v>na</v>
      </c>
      <c r="I80" s="2" t="str">
        <f t="shared" si="9"/>
        <v>na</v>
      </c>
    </row>
    <row r="81" spans="1:9" ht="15" customHeight="1">
      <c r="A81" s="57"/>
      <c r="B81" s="50"/>
      <c r="C81" s="5">
        <v>47</v>
      </c>
      <c r="D81" s="5">
        <v>46</v>
      </c>
      <c r="E81" s="2">
        <f t="shared" si="5"/>
        <v>1</v>
      </c>
      <c r="F81" s="2">
        <f t="shared" si="6"/>
        <v>1</v>
      </c>
      <c r="G81" s="2">
        <f t="shared" si="7"/>
        <v>1</v>
      </c>
      <c r="H81" s="2">
        <f t="shared" si="8"/>
        <v>12</v>
      </c>
      <c r="I81" s="2">
        <f t="shared" si="9"/>
        <v>12</v>
      </c>
    </row>
    <row r="82" spans="1:9" ht="15" customHeight="1">
      <c r="A82" s="57"/>
      <c r="B82" s="50"/>
      <c r="C82" s="5">
        <v>48</v>
      </c>
      <c r="D82" s="5">
        <v>48</v>
      </c>
      <c r="E82" s="2">
        <f t="shared" si="5"/>
        <v>0</v>
      </c>
      <c r="F82" s="2" t="str">
        <f t="shared" si="6"/>
        <v>na</v>
      </c>
      <c r="G82" s="2" t="str">
        <f t="shared" si="7"/>
        <v>na</v>
      </c>
      <c r="H82" s="2" t="str">
        <f t="shared" si="8"/>
        <v>na</v>
      </c>
      <c r="I82" s="2" t="str">
        <f t="shared" si="9"/>
        <v>na</v>
      </c>
    </row>
    <row r="83" spans="1:9" ht="15" customHeight="1">
      <c r="A83" s="57"/>
      <c r="B83" s="50"/>
      <c r="C83" s="5">
        <v>49</v>
      </c>
      <c r="D83" s="5">
        <v>48</v>
      </c>
      <c r="E83" s="2">
        <f t="shared" si="5"/>
        <v>1</v>
      </c>
      <c r="F83" s="2">
        <f t="shared" si="6"/>
        <v>1</v>
      </c>
      <c r="G83" s="2">
        <f t="shared" si="7"/>
        <v>1</v>
      </c>
      <c r="H83" s="2">
        <f t="shared" si="8"/>
        <v>12</v>
      </c>
      <c r="I83" s="2">
        <f t="shared" si="9"/>
        <v>12</v>
      </c>
    </row>
    <row r="84" spans="1:9" ht="15" customHeight="1">
      <c r="A84" s="57"/>
      <c r="B84" s="50"/>
      <c r="C84" s="5">
        <v>45</v>
      </c>
      <c r="D84" s="5">
        <v>45</v>
      </c>
      <c r="E84" s="2">
        <f t="shared" si="5"/>
        <v>0</v>
      </c>
      <c r="F84" s="2" t="str">
        <f t="shared" si="6"/>
        <v>na</v>
      </c>
      <c r="G84" s="2" t="str">
        <f t="shared" si="7"/>
        <v>na</v>
      </c>
      <c r="H84" s="2" t="str">
        <f t="shared" si="8"/>
        <v>na</v>
      </c>
      <c r="I84" s="2" t="str">
        <f t="shared" si="9"/>
        <v>na</v>
      </c>
    </row>
    <row r="85" spans="1:9" ht="15" customHeight="1">
      <c r="A85" s="57"/>
      <c r="B85" s="50"/>
      <c r="C85" s="5">
        <v>46</v>
      </c>
      <c r="D85" s="5">
        <v>46</v>
      </c>
      <c r="E85" s="2">
        <f t="shared" si="5"/>
        <v>0</v>
      </c>
      <c r="F85" s="2" t="str">
        <f t="shared" si="6"/>
        <v>na</v>
      </c>
      <c r="G85" s="2" t="str">
        <f t="shared" si="7"/>
        <v>na</v>
      </c>
      <c r="H85" s="2" t="str">
        <f t="shared" si="8"/>
        <v>na</v>
      </c>
      <c r="I85" s="2" t="str">
        <f t="shared" si="9"/>
        <v>na</v>
      </c>
    </row>
    <row r="86" spans="1:9" ht="15" customHeight="1">
      <c r="A86" s="57"/>
      <c r="B86" s="50"/>
      <c r="C86" s="5">
        <v>46</v>
      </c>
      <c r="D86" s="5">
        <v>47</v>
      </c>
      <c r="E86" s="2">
        <f t="shared" si="5"/>
        <v>-1</v>
      </c>
      <c r="F86" s="2">
        <f t="shared" si="6"/>
        <v>-1</v>
      </c>
      <c r="G86" s="2">
        <f t="shared" si="7"/>
        <v>1</v>
      </c>
      <c r="H86" s="2">
        <f t="shared" si="8"/>
        <v>12</v>
      </c>
      <c r="I86" s="2">
        <f t="shared" si="9"/>
        <v>-12</v>
      </c>
    </row>
    <row r="87" spans="1:9" ht="15" customHeight="1">
      <c r="A87" s="57"/>
      <c r="B87" s="50"/>
      <c r="C87" s="5">
        <v>47</v>
      </c>
      <c r="D87" s="5">
        <v>47</v>
      </c>
      <c r="E87" s="2">
        <f t="shared" si="5"/>
        <v>0</v>
      </c>
      <c r="F87" s="2" t="str">
        <f t="shared" si="6"/>
        <v>na</v>
      </c>
      <c r="G87" s="2" t="str">
        <f t="shared" si="7"/>
        <v>na</v>
      </c>
      <c r="H87" s="2" t="str">
        <f t="shared" si="8"/>
        <v>na</v>
      </c>
      <c r="I87" s="2" t="str">
        <f t="shared" si="9"/>
        <v>na</v>
      </c>
    </row>
    <row r="88" spans="1:9" ht="15" customHeight="1">
      <c r="A88" s="57"/>
      <c r="B88" s="50"/>
      <c r="C88" s="5">
        <v>45</v>
      </c>
      <c r="D88" s="5">
        <v>47</v>
      </c>
      <c r="E88" s="2">
        <f t="shared" si="5"/>
        <v>-2</v>
      </c>
      <c r="F88" s="2">
        <f t="shared" si="6"/>
        <v>-1</v>
      </c>
      <c r="G88" s="2">
        <f t="shared" si="7"/>
        <v>2</v>
      </c>
      <c r="H88" s="2">
        <f t="shared" si="8"/>
        <v>25.5</v>
      </c>
      <c r="I88" s="2">
        <f t="shared" si="9"/>
        <v>-25.5</v>
      </c>
    </row>
    <row r="89" spans="1:9" ht="15" customHeight="1">
      <c r="A89" s="57"/>
      <c r="B89" s="50"/>
      <c r="C89" s="5">
        <v>45</v>
      </c>
      <c r="D89" s="5">
        <v>46</v>
      </c>
      <c r="E89" s="2">
        <f t="shared" si="5"/>
        <v>-1</v>
      </c>
      <c r="F89" s="2">
        <f t="shared" si="6"/>
        <v>-1</v>
      </c>
      <c r="G89" s="2">
        <f t="shared" si="7"/>
        <v>1</v>
      </c>
      <c r="H89" s="2">
        <f t="shared" si="8"/>
        <v>12</v>
      </c>
      <c r="I89" s="2">
        <f t="shared" si="9"/>
        <v>-12</v>
      </c>
    </row>
    <row r="90" spans="1:9" ht="15" customHeight="1">
      <c r="A90" s="57"/>
      <c r="B90" s="50"/>
      <c r="C90" s="5">
        <v>47</v>
      </c>
      <c r="D90" s="5">
        <v>47</v>
      </c>
      <c r="E90" s="2">
        <f t="shared" si="5"/>
        <v>0</v>
      </c>
      <c r="F90" s="2" t="str">
        <f t="shared" si="6"/>
        <v>na</v>
      </c>
      <c r="G90" s="2" t="str">
        <f t="shared" si="7"/>
        <v>na</v>
      </c>
      <c r="H90" s="2" t="str">
        <f t="shared" si="8"/>
        <v>na</v>
      </c>
      <c r="I90" s="2" t="str">
        <f t="shared" si="9"/>
        <v>na</v>
      </c>
    </row>
    <row r="91" spans="1:9" ht="15" customHeight="1">
      <c r="A91" s="57"/>
      <c r="B91" s="51"/>
      <c r="C91" s="5">
        <v>46</v>
      </c>
      <c r="D91" s="5">
        <v>44</v>
      </c>
      <c r="E91" s="2">
        <f t="shared" si="5"/>
        <v>2</v>
      </c>
      <c r="F91" s="2">
        <f t="shared" si="6"/>
        <v>1</v>
      </c>
      <c r="G91" s="2">
        <f t="shared" si="7"/>
        <v>2</v>
      </c>
      <c r="H91" s="2">
        <f t="shared" si="8"/>
        <v>25.5</v>
      </c>
      <c r="I91" s="2">
        <f t="shared" si="9"/>
        <v>25.5</v>
      </c>
    </row>
    <row r="92" spans="1:9" ht="15" customHeight="1">
      <c r="A92" s="44">
        <v>200</v>
      </c>
      <c r="B92" s="47" t="s">
        <v>11</v>
      </c>
      <c r="C92" s="3">
        <v>120</v>
      </c>
      <c r="D92" s="3">
        <v>120</v>
      </c>
      <c r="E92" s="2">
        <f t="shared" si="5"/>
        <v>0</v>
      </c>
      <c r="F92" s="2" t="str">
        <f t="shared" si="6"/>
        <v>na</v>
      </c>
      <c r="G92" s="2" t="str">
        <f t="shared" si="7"/>
        <v>na</v>
      </c>
      <c r="H92" s="2" t="str">
        <f>IF(G92="na","na",_xlfn.RANK.AVG(G92,$G$92:$G$181,1))</f>
        <v>na</v>
      </c>
      <c r="I92" s="2" t="str">
        <f t="shared" si="9"/>
        <v>na</v>
      </c>
    </row>
    <row r="93" spans="1:9" ht="15" customHeight="1">
      <c r="A93" s="45"/>
      <c r="B93" s="48"/>
      <c r="C93" s="3">
        <v>124</v>
      </c>
      <c r="D93" s="3">
        <v>124</v>
      </c>
      <c r="E93" s="2">
        <f t="shared" si="5"/>
        <v>0</v>
      </c>
      <c r="F93" s="2" t="str">
        <f t="shared" si="6"/>
        <v>na</v>
      </c>
      <c r="G93" s="2" t="str">
        <f t="shared" si="7"/>
        <v>na</v>
      </c>
      <c r="H93" s="2" t="str">
        <f t="shared" ref="H93:H156" si="10">IF(G93="na","na",_xlfn.RANK.AVG(G93,$G$92:$G$181,1))</f>
        <v>na</v>
      </c>
      <c r="I93" s="2" t="str">
        <f t="shared" si="9"/>
        <v>na</v>
      </c>
    </row>
    <row r="94" spans="1:9" ht="15" customHeight="1">
      <c r="A94" s="45"/>
      <c r="B94" s="48"/>
      <c r="C94" s="3">
        <v>123</v>
      </c>
      <c r="D94" s="3">
        <v>124</v>
      </c>
      <c r="E94" s="2">
        <f t="shared" si="5"/>
        <v>-1</v>
      </c>
      <c r="F94" s="2">
        <f t="shared" si="6"/>
        <v>-1</v>
      </c>
      <c r="G94" s="2">
        <f t="shared" si="7"/>
        <v>1</v>
      </c>
      <c r="H94" s="2">
        <f t="shared" si="10"/>
        <v>17.5</v>
      </c>
      <c r="I94" s="2">
        <f t="shared" si="9"/>
        <v>-17.5</v>
      </c>
    </row>
    <row r="95" spans="1:9" ht="15" customHeight="1">
      <c r="A95" s="45"/>
      <c r="B95" s="48"/>
      <c r="C95" s="3">
        <v>121</v>
      </c>
      <c r="D95" s="3">
        <v>120</v>
      </c>
      <c r="E95" s="2">
        <f t="shared" si="5"/>
        <v>1</v>
      </c>
      <c r="F95" s="2">
        <f t="shared" si="6"/>
        <v>1</v>
      </c>
      <c r="G95" s="2">
        <f t="shared" si="7"/>
        <v>1</v>
      </c>
      <c r="H95" s="2">
        <f t="shared" si="10"/>
        <v>17.5</v>
      </c>
      <c r="I95" s="2">
        <f t="shared" si="9"/>
        <v>17.5</v>
      </c>
    </row>
    <row r="96" spans="1:9" ht="15" customHeight="1">
      <c r="A96" s="45"/>
      <c r="B96" s="48"/>
      <c r="C96" s="3">
        <v>118</v>
      </c>
      <c r="D96" s="3">
        <v>119</v>
      </c>
      <c r="E96" s="2">
        <f t="shared" si="5"/>
        <v>-1</v>
      </c>
      <c r="F96" s="2">
        <f t="shared" si="6"/>
        <v>-1</v>
      </c>
      <c r="G96" s="2">
        <f t="shared" si="7"/>
        <v>1</v>
      </c>
      <c r="H96" s="2">
        <f t="shared" si="10"/>
        <v>17.5</v>
      </c>
      <c r="I96" s="2">
        <f t="shared" si="9"/>
        <v>-17.5</v>
      </c>
    </row>
    <row r="97" spans="1:9" ht="15" customHeight="1">
      <c r="A97" s="45"/>
      <c r="B97" s="48"/>
      <c r="C97" s="3">
        <v>123</v>
      </c>
      <c r="D97" s="3">
        <v>120</v>
      </c>
      <c r="E97" s="2">
        <f t="shared" si="5"/>
        <v>3</v>
      </c>
      <c r="F97" s="2">
        <f t="shared" si="6"/>
        <v>1</v>
      </c>
      <c r="G97" s="2">
        <f t="shared" si="7"/>
        <v>3</v>
      </c>
      <c r="H97" s="2">
        <f t="shared" si="10"/>
        <v>52.5</v>
      </c>
      <c r="I97" s="2">
        <f t="shared" si="9"/>
        <v>52.5</v>
      </c>
    </row>
    <row r="98" spans="1:9" ht="15" customHeight="1">
      <c r="A98" s="45"/>
      <c r="B98" s="48"/>
      <c r="C98" s="3">
        <v>122</v>
      </c>
      <c r="D98" s="3">
        <v>122</v>
      </c>
      <c r="E98" s="2">
        <f t="shared" si="5"/>
        <v>0</v>
      </c>
      <c r="F98" s="2" t="str">
        <f t="shared" si="6"/>
        <v>na</v>
      </c>
      <c r="G98" s="2" t="str">
        <f t="shared" si="7"/>
        <v>na</v>
      </c>
      <c r="H98" s="2" t="str">
        <f t="shared" si="10"/>
        <v>na</v>
      </c>
      <c r="I98" s="2" t="str">
        <f t="shared" si="9"/>
        <v>na</v>
      </c>
    </row>
    <row r="99" spans="1:9" ht="15" customHeight="1">
      <c r="A99" s="45"/>
      <c r="B99" s="48"/>
      <c r="C99" s="3">
        <v>118</v>
      </c>
      <c r="D99" s="3">
        <v>119</v>
      </c>
      <c r="E99" s="2">
        <f t="shared" si="5"/>
        <v>-1</v>
      </c>
      <c r="F99" s="2">
        <f t="shared" si="6"/>
        <v>-1</v>
      </c>
      <c r="G99" s="2">
        <f t="shared" si="7"/>
        <v>1</v>
      </c>
      <c r="H99" s="2">
        <f t="shared" si="10"/>
        <v>17.5</v>
      </c>
      <c r="I99" s="2">
        <f t="shared" si="9"/>
        <v>-17.5</v>
      </c>
    </row>
    <row r="100" spans="1:9" ht="15" customHeight="1">
      <c r="A100" s="45"/>
      <c r="B100" s="48"/>
      <c r="C100" s="3">
        <v>120</v>
      </c>
      <c r="D100" s="3">
        <v>121</v>
      </c>
      <c r="E100" s="2">
        <f t="shared" si="5"/>
        <v>-1</v>
      </c>
      <c r="F100" s="2">
        <f t="shared" si="6"/>
        <v>-1</v>
      </c>
      <c r="G100" s="2">
        <f t="shared" si="7"/>
        <v>1</v>
      </c>
      <c r="H100" s="2">
        <f t="shared" si="10"/>
        <v>17.5</v>
      </c>
      <c r="I100" s="2">
        <f t="shared" si="9"/>
        <v>-17.5</v>
      </c>
    </row>
    <row r="101" spans="1:9" ht="15" customHeight="1">
      <c r="A101" s="45"/>
      <c r="B101" s="48"/>
      <c r="C101" s="3">
        <v>122</v>
      </c>
      <c r="D101" s="3">
        <v>122</v>
      </c>
      <c r="E101" s="2">
        <f t="shared" si="5"/>
        <v>0</v>
      </c>
      <c r="F101" s="2" t="str">
        <f t="shared" si="6"/>
        <v>na</v>
      </c>
      <c r="G101" s="2" t="str">
        <f t="shared" si="7"/>
        <v>na</v>
      </c>
      <c r="H101" s="2" t="str">
        <f t="shared" si="10"/>
        <v>na</v>
      </c>
      <c r="I101" s="2" t="str">
        <f t="shared" si="9"/>
        <v>na</v>
      </c>
    </row>
    <row r="102" spans="1:9" ht="15" customHeight="1">
      <c r="A102" s="45"/>
      <c r="B102" s="48"/>
      <c r="C102" s="3">
        <v>119</v>
      </c>
      <c r="D102" s="3">
        <v>119</v>
      </c>
      <c r="E102" s="2">
        <f t="shared" si="5"/>
        <v>0</v>
      </c>
      <c r="F102" s="2" t="str">
        <f t="shared" si="6"/>
        <v>na</v>
      </c>
      <c r="G102" s="2" t="str">
        <f t="shared" si="7"/>
        <v>na</v>
      </c>
      <c r="H102" s="2" t="str">
        <f t="shared" si="10"/>
        <v>na</v>
      </c>
      <c r="I102" s="2" t="str">
        <f t="shared" si="9"/>
        <v>na</v>
      </c>
    </row>
    <row r="103" spans="1:9" ht="15" customHeight="1">
      <c r="A103" s="45"/>
      <c r="B103" s="48"/>
      <c r="C103" s="3">
        <v>120</v>
      </c>
      <c r="D103" s="3">
        <v>120</v>
      </c>
      <c r="E103" s="2">
        <f t="shared" si="5"/>
        <v>0</v>
      </c>
      <c r="F103" s="2" t="str">
        <f t="shared" si="6"/>
        <v>na</v>
      </c>
      <c r="G103" s="2" t="str">
        <f t="shared" si="7"/>
        <v>na</v>
      </c>
      <c r="H103" s="2" t="str">
        <f t="shared" si="10"/>
        <v>na</v>
      </c>
      <c r="I103" s="2" t="str">
        <f t="shared" si="9"/>
        <v>na</v>
      </c>
    </row>
    <row r="104" spans="1:9" ht="15" customHeight="1">
      <c r="A104" s="45"/>
      <c r="B104" s="48"/>
      <c r="C104" s="3">
        <v>120</v>
      </c>
      <c r="D104" s="3">
        <v>120</v>
      </c>
      <c r="E104" s="2">
        <f t="shared" si="5"/>
        <v>0</v>
      </c>
      <c r="F104" s="2" t="str">
        <f t="shared" si="6"/>
        <v>na</v>
      </c>
      <c r="G104" s="2" t="str">
        <f t="shared" si="7"/>
        <v>na</v>
      </c>
      <c r="H104" s="2" t="str">
        <f t="shared" si="10"/>
        <v>na</v>
      </c>
      <c r="I104" s="2" t="str">
        <f t="shared" si="9"/>
        <v>na</v>
      </c>
    </row>
    <row r="105" spans="1:9" ht="15" customHeight="1">
      <c r="A105" s="45"/>
      <c r="B105" s="48"/>
      <c r="C105" s="3">
        <v>123</v>
      </c>
      <c r="D105" s="3">
        <v>124</v>
      </c>
      <c r="E105" s="2">
        <f t="shared" si="5"/>
        <v>-1</v>
      </c>
      <c r="F105" s="2">
        <f t="shared" si="6"/>
        <v>-1</v>
      </c>
      <c r="G105" s="2">
        <f t="shared" si="7"/>
        <v>1</v>
      </c>
      <c r="H105" s="2">
        <f t="shared" si="10"/>
        <v>17.5</v>
      </c>
      <c r="I105" s="2">
        <f t="shared" si="9"/>
        <v>-17.5</v>
      </c>
    </row>
    <row r="106" spans="1:9" ht="15" customHeight="1">
      <c r="A106" s="45"/>
      <c r="B106" s="48"/>
      <c r="C106" s="3">
        <v>122</v>
      </c>
      <c r="D106" s="3">
        <v>123</v>
      </c>
      <c r="E106" s="2">
        <f t="shared" si="5"/>
        <v>-1</v>
      </c>
      <c r="F106" s="2">
        <f t="shared" si="6"/>
        <v>-1</v>
      </c>
      <c r="G106" s="2">
        <f t="shared" si="7"/>
        <v>1</v>
      </c>
      <c r="H106" s="2">
        <f t="shared" si="10"/>
        <v>17.5</v>
      </c>
      <c r="I106" s="2">
        <f t="shared" si="9"/>
        <v>-17.5</v>
      </c>
    </row>
    <row r="107" spans="1:9" ht="15" customHeight="1">
      <c r="A107" s="45"/>
      <c r="B107" s="48"/>
      <c r="C107" s="3">
        <v>123</v>
      </c>
      <c r="D107" s="3">
        <v>124</v>
      </c>
      <c r="E107" s="2">
        <f t="shared" si="5"/>
        <v>-1</v>
      </c>
      <c r="F107" s="2">
        <f t="shared" si="6"/>
        <v>-1</v>
      </c>
      <c r="G107" s="2">
        <f t="shared" si="7"/>
        <v>1</v>
      </c>
      <c r="H107" s="2">
        <f t="shared" si="10"/>
        <v>17.5</v>
      </c>
      <c r="I107" s="2">
        <f t="shared" si="9"/>
        <v>-17.5</v>
      </c>
    </row>
    <row r="108" spans="1:9" ht="15" customHeight="1">
      <c r="A108" s="45"/>
      <c r="B108" s="48"/>
      <c r="C108" s="3">
        <v>123</v>
      </c>
      <c r="D108" s="3">
        <v>123</v>
      </c>
      <c r="E108" s="2">
        <f t="shared" si="5"/>
        <v>0</v>
      </c>
      <c r="F108" s="2" t="str">
        <f t="shared" si="6"/>
        <v>na</v>
      </c>
      <c r="G108" s="2" t="str">
        <f t="shared" si="7"/>
        <v>na</v>
      </c>
      <c r="H108" s="2" t="str">
        <f t="shared" si="10"/>
        <v>na</v>
      </c>
      <c r="I108" s="2" t="str">
        <f t="shared" si="9"/>
        <v>na</v>
      </c>
    </row>
    <row r="109" spans="1:9" ht="15" customHeight="1">
      <c r="A109" s="45"/>
      <c r="B109" s="48"/>
      <c r="C109" s="3">
        <v>120</v>
      </c>
      <c r="D109" s="3">
        <v>118</v>
      </c>
      <c r="E109" s="2">
        <f t="shared" si="5"/>
        <v>2</v>
      </c>
      <c r="F109" s="2">
        <f t="shared" si="6"/>
        <v>1</v>
      </c>
      <c r="G109" s="2">
        <f t="shared" si="7"/>
        <v>2</v>
      </c>
      <c r="H109" s="2">
        <f t="shared" si="10"/>
        <v>42</v>
      </c>
      <c r="I109" s="2">
        <f t="shared" si="9"/>
        <v>42</v>
      </c>
    </row>
    <row r="110" spans="1:9" ht="15" customHeight="1">
      <c r="A110" s="45"/>
      <c r="B110" s="48"/>
      <c r="C110" s="3">
        <v>122</v>
      </c>
      <c r="D110" s="3">
        <v>124</v>
      </c>
      <c r="E110" s="2">
        <f t="shared" si="5"/>
        <v>-2</v>
      </c>
      <c r="F110" s="2">
        <f t="shared" si="6"/>
        <v>-1</v>
      </c>
      <c r="G110" s="2">
        <f t="shared" si="7"/>
        <v>2</v>
      </c>
      <c r="H110" s="2">
        <f t="shared" si="10"/>
        <v>42</v>
      </c>
      <c r="I110" s="2">
        <f t="shared" si="9"/>
        <v>-42</v>
      </c>
    </row>
    <row r="111" spans="1:9" ht="15" customHeight="1">
      <c r="A111" s="45"/>
      <c r="B111" s="48"/>
      <c r="C111" s="3">
        <v>120</v>
      </c>
      <c r="D111" s="3">
        <v>120</v>
      </c>
      <c r="E111" s="2">
        <f t="shared" si="5"/>
        <v>0</v>
      </c>
      <c r="F111" s="2" t="str">
        <f t="shared" si="6"/>
        <v>na</v>
      </c>
      <c r="G111" s="2" t="str">
        <f t="shared" si="7"/>
        <v>na</v>
      </c>
      <c r="H111" s="2" t="str">
        <f t="shared" si="10"/>
        <v>na</v>
      </c>
      <c r="I111" s="2" t="str">
        <f t="shared" si="9"/>
        <v>na</v>
      </c>
    </row>
    <row r="112" spans="1:9" ht="15" customHeight="1">
      <c r="A112" s="45"/>
      <c r="B112" s="48"/>
      <c r="C112" s="3">
        <v>121</v>
      </c>
      <c r="D112" s="3">
        <v>121</v>
      </c>
      <c r="E112" s="2">
        <f t="shared" si="5"/>
        <v>0</v>
      </c>
      <c r="F112" s="2" t="str">
        <f t="shared" si="6"/>
        <v>na</v>
      </c>
      <c r="G112" s="2" t="str">
        <f t="shared" si="7"/>
        <v>na</v>
      </c>
      <c r="H112" s="2" t="str">
        <f t="shared" si="10"/>
        <v>na</v>
      </c>
      <c r="I112" s="2" t="str">
        <f t="shared" si="9"/>
        <v>na</v>
      </c>
    </row>
    <row r="113" spans="1:9" ht="15" customHeight="1">
      <c r="A113" s="45"/>
      <c r="B113" s="48"/>
      <c r="C113" s="3">
        <v>123</v>
      </c>
      <c r="D113" s="3">
        <v>123</v>
      </c>
      <c r="E113" s="2">
        <f t="shared" si="5"/>
        <v>0</v>
      </c>
      <c r="F113" s="2" t="str">
        <f t="shared" si="6"/>
        <v>na</v>
      </c>
      <c r="G113" s="2" t="str">
        <f t="shared" si="7"/>
        <v>na</v>
      </c>
      <c r="H113" s="2" t="str">
        <f t="shared" si="10"/>
        <v>na</v>
      </c>
      <c r="I113" s="2" t="str">
        <f t="shared" si="9"/>
        <v>na</v>
      </c>
    </row>
    <row r="114" spans="1:9" ht="15" customHeight="1">
      <c r="A114" s="45"/>
      <c r="B114" s="48"/>
      <c r="C114" s="3">
        <v>126</v>
      </c>
      <c r="D114" s="3">
        <v>126</v>
      </c>
      <c r="E114" s="2">
        <f t="shared" si="5"/>
        <v>0</v>
      </c>
      <c r="F114" s="2" t="str">
        <f t="shared" si="6"/>
        <v>na</v>
      </c>
      <c r="G114" s="2" t="str">
        <f t="shared" si="7"/>
        <v>na</v>
      </c>
      <c r="H114" s="2" t="str">
        <f t="shared" si="10"/>
        <v>na</v>
      </c>
      <c r="I114" s="2" t="str">
        <f t="shared" si="9"/>
        <v>na</v>
      </c>
    </row>
    <row r="115" spans="1:9" ht="15" customHeight="1">
      <c r="A115" s="45"/>
      <c r="B115" s="48"/>
      <c r="C115" s="3">
        <v>120</v>
      </c>
      <c r="D115" s="3">
        <v>120</v>
      </c>
      <c r="E115" s="2">
        <f t="shared" si="5"/>
        <v>0</v>
      </c>
      <c r="F115" s="2" t="str">
        <f t="shared" si="6"/>
        <v>na</v>
      </c>
      <c r="G115" s="2" t="str">
        <f t="shared" si="7"/>
        <v>na</v>
      </c>
      <c r="H115" s="2" t="str">
        <f t="shared" si="10"/>
        <v>na</v>
      </c>
      <c r="I115" s="2" t="str">
        <f t="shared" si="9"/>
        <v>na</v>
      </c>
    </row>
    <row r="116" spans="1:9" ht="15" customHeight="1">
      <c r="A116" s="45"/>
      <c r="B116" s="48"/>
      <c r="C116" s="3">
        <v>124</v>
      </c>
      <c r="D116" s="3">
        <v>126</v>
      </c>
      <c r="E116" s="2">
        <f t="shared" si="5"/>
        <v>-2</v>
      </c>
      <c r="F116" s="2">
        <f t="shared" si="6"/>
        <v>-1</v>
      </c>
      <c r="G116" s="2">
        <f t="shared" si="7"/>
        <v>2</v>
      </c>
      <c r="H116" s="2">
        <f t="shared" si="10"/>
        <v>42</v>
      </c>
      <c r="I116" s="2">
        <f t="shared" si="9"/>
        <v>-42</v>
      </c>
    </row>
    <row r="117" spans="1:9" ht="15" customHeight="1">
      <c r="A117" s="45"/>
      <c r="B117" s="48"/>
      <c r="C117" s="3">
        <v>118</v>
      </c>
      <c r="D117" s="3">
        <v>118</v>
      </c>
      <c r="E117" s="2">
        <f t="shared" si="5"/>
        <v>0</v>
      </c>
      <c r="F117" s="2" t="str">
        <f t="shared" si="6"/>
        <v>na</v>
      </c>
      <c r="G117" s="2" t="str">
        <f t="shared" si="7"/>
        <v>na</v>
      </c>
      <c r="H117" s="2" t="str">
        <f t="shared" si="10"/>
        <v>na</v>
      </c>
      <c r="I117" s="2" t="str">
        <f t="shared" si="9"/>
        <v>na</v>
      </c>
    </row>
    <row r="118" spans="1:9" ht="15" customHeight="1">
      <c r="A118" s="45"/>
      <c r="B118" s="48"/>
      <c r="C118" s="3">
        <v>120</v>
      </c>
      <c r="D118" s="3">
        <v>121</v>
      </c>
      <c r="E118" s="2">
        <f t="shared" si="5"/>
        <v>-1</v>
      </c>
      <c r="F118" s="2">
        <f t="shared" si="6"/>
        <v>-1</v>
      </c>
      <c r="G118" s="2">
        <f t="shared" si="7"/>
        <v>1</v>
      </c>
      <c r="H118" s="2">
        <f t="shared" si="10"/>
        <v>17.5</v>
      </c>
      <c r="I118" s="2">
        <f t="shared" si="9"/>
        <v>-17.5</v>
      </c>
    </row>
    <row r="119" spans="1:9" ht="15" customHeight="1">
      <c r="A119" s="45"/>
      <c r="B119" s="48"/>
      <c r="C119" s="3">
        <v>120</v>
      </c>
      <c r="D119" s="3">
        <v>120</v>
      </c>
      <c r="E119" s="2">
        <f t="shared" si="5"/>
        <v>0</v>
      </c>
      <c r="F119" s="2" t="str">
        <f t="shared" si="6"/>
        <v>na</v>
      </c>
      <c r="G119" s="2" t="str">
        <f t="shared" si="7"/>
        <v>na</v>
      </c>
      <c r="H119" s="2" t="str">
        <f t="shared" si="10"/>
        <v>na</v>
      </c>
      <c r="I119" s="2" t="str">
        <f t="shared" si="9"/>
        <v>na</v>
      </c>
    </row>
    <row r="120" spans="1:9" ht="15" customHeight="1">
      <c r="A120" s="45"/>
      <c r="B120" s="48"/>
      <c r="C120" s="3">
        <v>120</v>
      </c>
      <c r="D120" s="3">
        <v>120</v>
      </c>
      <c r="E120" s="2">
        <f t="shared" si="5"/>
        <v>0</v>
      </c>
      <c r="F120" s="2" t="str">
        <f t="shared" si="6"/>
        <v>na</v>
      </c>
      <c r="G120" s="2" t="str">
        <f t="shared" si="7"/>
        <v>na</v>
      </c>
      <c r="H120" s="2" t="str">
        <f t="shared" si="10"/>
        <v>na</v>
      </c>
      <c r="I120" s="2" t="str">
        <f t="shared" si="9"/>
        <v>na</v>
      </c>
    </row>
    <row r="121" spans="1:9" ht="15" customHeight="1">
      <c r="A121" s="45"/>
      <c r="B121" s="48"/>
      <c r="C121" s="3">
        <v>124</v>
      </c>
      <c r="D121" s="3">
        <v>124</v>
      </c>
      <c r="E121" s="2">
        <f t="shared" si="5"/>
        <v>0</v>
      </c>
      <c r="F121" s="2" t="str">
        <f t="shared" si="6"/>
        <v>na</v>
      </c>
      <c r="G121" s="2" t="str">
        <f t="shared" si="7"/>
        <v>na</v>
      </c>
      <c r="H121" s="2" t="str">
        <f t="shared" si="10"/>
        <v>na</v>
      </c>
      <c r="I121" s="2" t="str">
        <f t="shared" si="9"/>
        <v>na</v>
      </c>
    </row>
    <row r="122" spans="1:9" ht="15" customHeight="1">
      <c r="A122" s="45"/>
      <c r="B122" s="49" t="s">
        <v>13</v>
      </c>
      <c r="C122" s="6">
        <v>109</v>
      </c>
      <c r="D122" s="6">
        <v>110</v>
      </c>
      <c r="E122" s="2">
        <f t="shared" si="5"/>
        <v>-1</v>
      </c>
      <c r="F122" s="2">
        <f t="shared" si="6"/>
        <v>-1</v>
      </c>
      <c r="G122" s="2">
        <f t="shared" si="7"/>
        <v>1</v>
      </c>
      <c r="H122" s="2">
        <f t="shared" si="10"/>
        <v>17.5</v>
      </c>
      <c r="I122" s="2">
        <f t="shared" si="9"/>
        <v>-17.5</v>
      </c>
    </row>
    <row r="123" spans="1:9" ht="15" customHeight="1">
      <c r="A123" s="45"/>
      <c r="B123" s="49"/>
      <c r="C123" s="6">
        <v>108</v>
      </c>
      <c r="D123" s="6">
        <v>107</v>
      </c>
      <c r="E123" s="2">
        <f t="shared" si="5"/>
        <v>1</v>
      </c>
      <c r="F123" s="2">
        <f t="shared" si="6"/>
        <v>1</v>
      </c>
      <c r="G123" s="2">
        <f t="shared" si="7"/>
        <v>1</v>
      </c>
      <c r="H123" s="2">
        <f t="shared" si="10"/>
        <v>17.5</v>
      </c>
      <c r="I123" s="2">
        <f t="shared" si="9"/>
        <v>17.5</v>
      </c>
    </row>
    <row r="124" spans="1:9" ht="15" customHeight="1">
      <c r="A124" s="45"/>
      <c r="B124" s="49"/>
      <c r="C124" s="6">
        <v>113</v>
      </c>
      <c r="D124" s="6">
        <v>115</v>
      </c>
      <c r="E124" s="2">
        <f t="shared" si="5"/>
        <v>-2</v>
      </c>
      <c r="F124" s="2">
        <f t="shared" si="6"/>
        <v>-1</v>
      </c>
      <c r="G124" s="2">
        <f t="shared" si="7"/>
        <v>2</v>
      </c>
      <c r="H124" s="2">
        <f t="shared" si="10"/>
        <v>42</v>
      </c>
      <c r="I124" s="2">
        <f t="shared" si="9"/>
        <v>-42</v>
      </c>
    </row>
    <row r="125" spans="1:9" ht="15" customHeight="1">
      <c r="A125" s="45"/>
      <c r="B125" s="49"/>
      <c r="C125" s="6">
        <v>113</v>
      </c>
      <c r="D125" s="6">
        <v>113</v>
      </c>
      <c r="E125" s="2">
        <f t="shared" si="5"/>
        <v>0</v>
      </c>
      <c r="F125" s="2" t="str">
        <f t="shared" si="6"/>
        <v>na</v>
      </c>
      <c r="G125" s="2" t="str">
        <f t="shared" si="7"/>
        <v>na</v>
      </c>
      <c r="H125" s="2" t="str">
        <f t="shared" si="10"/>
        <v>na</v>
      </c>
      <c r="I125" s="2" t="str">
        <f t="shared" si="9"/>
        <v>na</v>
      </c>
    </row>
    <row r="126" spans="1:9" ht="15" customHeight="1">
      <c r="A126" s="45"/>
      <c r="B126" s="49"/>
      <c r="C126" s="6">
        <v>116</v>
      </c>
      <c r="D126" s="6">
        <v>115</v>
      </c>
      <c r="E126" s="2">
        <f t="shared" si="5"/>
        <v>1</v>
      </c>
      <c r="F126" s="2">
        <f t="shared" si="6"/>
        <v>1</v>
      </c>
      <c r="G126" s="2">
        <f t="shared" si="7"/>
        <v>1</v>
      </c>
      <c r="H126" s="2">
        <f t="shared" si="10"/>
        <v>17.5</v>
      </c>
      <c r="I126" s="2">
        <f t="shared" si="9"/>
        <v>17.5</v>
      </c>
    </row>
    <row r="127" spans="1:9" ht="15" customHeight="1">
      <c r="A127" s="45"/>
      <c r="B127" s="49"/>
      <c r="C127" s="6">
        <v>115</v>
      </c>
      <c r="D127" s="6">
        <v>115</v>
      </c>
      <c r="E127" s="2">
        <f t="shared" si="5"/>
        <v>0</v>
      </c>
      <c r="F127" s="2" t="str">
        <f t="shared" si="6"/>
        <v>na</v>
      </c>
      <c r="G127" s="2" t="str">
        <f t="shared" si="7"/>
        <v>na</v>
      </c>
      <c r="H127" s="2" t="str">
        <f t="shared" si="10"/>
        <v>na</v>
      </c>
      <c r="I127" s="2" t="str">
        <f t="shared" si="9"/>
        <v>na</v>
      </c>
    </row>
    <row r="128" spans="1:9" ht="15" customHeight="1">
      <c r="A128" s="45"/>
      <c r="B128" s="49"/>
      <c r="C128" s="6">
        <v>115</v>
      </c>
      <c r="D128" s="6">
        <v>115</v>
      </c>
      <c r="E128" s="2">
        <f t="shared" si="5"/>
        <v>0</v>
      </c>
      <c r="F128" s="2" t="str">
        <f t="shared" si="6"/>
        <v>na</v>
      </c>
      <c r="G128" s="2" t="str">
        <f t="shared" si="7"/>
        <v>na</v>
      </c>
      <c r="H128" s="2" t="str">
        <f t="shared" si="10"/>
        <v>na</v>
      </c>
      <c r="I128" s="2" t="str">
        <f t="shared" si="9"/>
        <v>na</v>
      </c>
    </row>
    <row r="129" spans="1:9" ht="15" customHeight="1">
      <c r="A129" s="45"/>
      <c r="B129" s="49"/>
      <c r="C129" s="6">
        <v>115</v>
      </c>
      <c r="D129" s="6">
        <v>116</v>
      </c>
      <c r="E129" s="2">
        <f t="shared" si="5"/>
        <v>-1</v>
      </c>
      <c r="F129" s="2">
        <f t="shared" si="6"/>
        <v>-1</v>
      </c>
      <c r="G129" s="2">
        <f t="shared" si="7"/>
        <v>1</v>
      </c>
      <c r="H129" s="2">
        <f t="shared" si="10"/>
        <v>17.5</v>
      </c>
      <c r="I129" s="2">
        <f t="shared" si="9"/>
        <v>-17.5</v>
      </c>
    </row>
    <row r="130" spans="1:9" ht="15" customHeight="1">
      <c r="A130" s="45"/>
      <c r="B130" s="49"/>
      <c r="C130" s="6">
        <v>111</v>
      </c>
      <c r="D130" s="6">
        <v>113</v>
      </c>
      <c r="E130" s="2">
        <f t="shared" si="5"/>
        <v>-2</v>
      </c>
      <c r="F130" s="2">
        <f t="shared" si="6"/>
        <v>-1</v>
      </c>
      <c r="G130" s="2">
        <f t="shared" si="7"/>
        <v>2</v>
      </c>
      <c r="H130" s="2">
        <f t="shared" si="10"/>
        <v>42</v>
      </c>
      <c r="I130" s="2">
        <f t="shared" si="9"/>
        <v>-42</v>
      </c>
    </row>
    <row r="131" spans="1:9" ht="15" customHeight="1">
      <c r="A131" s="45"/>
      <c r="B131" s="49"/>
      <c r="C131" s="6">
        <v>111</v>
      </c>
      <c r="D131" s="6">
        <v>112</v>
      </c>
      <c r="E131" s="2">
        <f t="shared" ref="E131:E194" si="11">C131-D131</f>
        <v>-1</v>
      </c>
      <c r="F131" s="2">
        <f t="shared" ref="F131:F194" si="12">IF(C131&gt;D131,1,IF(C131&lt;D131,-1,"na"))</f>
        <v>-1</v>
      </c>
      <c r="G131" s="2">
        <f t="shared" ref="G131:G194" si="13">IF(ABS(E131)=0,"na",ABS(E131))</f>
        <v>1</v>
      </c>
      <c r="H131" s="2">
        <f t="shared" si="10"/>
        <v>17.5</v>
      </c>
      <c r="I131" s="2">
        <f t="shared" ref="I131:I194" si="14">IF(F131="na","na",F131*H131)</f>
        <v>-17.5</v>
      </c>
    </row>
    <row r="132" spans="1:9" ht="15" customHeight="1">
      <c r="A132" s="45"/>
      <c r="B132" s="49"/>
      <c r="C132" s="6">
        <v>110</v>
      </c>
      <c r="D132" s="6">
        <v>112</v>
      </c>
      <c r="E132" s="2">
        <f t="shared" si="11"/>
        <v>-2</v>
      </c>
      <c r="F132" s="2">
        <f t="shared" si="12"/>
        <v>-1</v>
      </c>
      <c r="G132" s="2">
        <f t="shared" si="13"/>
        <v>2</v>
      </c>
      <c r="H132" s="2">
        <f t="shared" si="10"/>
        <v>42</v>
      </c>
      <c r="I132" s="2">
        <f t="shared" si="14"/>
        <v>-42</v>
      </c>
    </row>
    <row r="133" spans="1:9" ht="15" customHeight="1">
      <c r="A133" s="45"/>
      <c r="B133" s="49"/>
      <c r="C133" s="6">
        <v>108</v>
      </c>
      <c r="D133" s="6">
        <v>109</v>
      </c>
      <c r="E133" s="2">
        <f t="shared" si="11"/>
        <v>-1</v>
      </c>
      <c r="F133" s="2">
        <f t="shared" si="12"/>
        <v>-1</v>
      </c>
      <c r="G133" s="2">
        <f t="shared" si="13"/>
        <v>1</v>
      </c>
      <c r="H133" s="2">
        <f t="shared" si="10"/>
        <v>17.5</v>
      </c>
      <c r="I133" s="2">
        <f t="shared" si="14"/>
        <v>-17.5</v>
      </c>
    </row>
    <row r="134" spans="1:9" ht="15" customHeight="1">
      <c r="A134" s="45"/>
      <c r="B134" s="49"/>
      <c r="C134" s="6">
        <v>112</v>
      </c>
      <c r="D134" s="6">
        <v>113</v>
      </c>
      <c r="E134" s="2">
        <f t="shared" si="11"/>
        <v>-1</v>
      </c>
      <c r="F134" s="2">
        <f t="shared" si="12"/>
        <v>-1</v>
      </c>
      <c r="G134" s="2">
        <f t="shared" si="13"/>
        <v>1</v>
      </c>
      <c r="H134" s="2">
        <f t="shared" si="10"/>
        <v>17.5</v>
      </c>
      <c r="I134" s="2">
        <f t="shared" si="14"/>
        <v>-17.5</v>
      </c>
    </row>
    <row r="135" spans="1:9" ht="15" customHeight="1">
      <c r="A135" s="45"/>
      <c r="B135" s="49"/>
      <c r="C135" s="6">
        <v>119</v>
      </c>
      <c r="D135" s="6">
        <v>117</v>
      </c>
      <c r="E135" s="2">
        <f t="shared" si="11"/>
        <v>2</v>
      </c>
      <c r="F135" s="2">
        <f t="shared" si="12"/>
        <v>1</v>
      </c>
      <c r="G135" s="2">
        <f t="shared" si="13"/>
        <v>2</v>
      </c>
      <c r="H135" s="2">
        <f t="shared" si="10"/>
        <v>42</v>
      </c>
      <c r="I135" s="2">
        <f t="shared" si="14"/>
        <v>42</v>
      </c>
    </row>
    <row r="136" spans="1:9" ht="15" customHeight="1">
      <c r="A136" s="45"/>
      <c r="B136" s="49"/>
      <c r="C136" s="6">
        <v>116</v>
      </c>
      <c r="D136" s="6">
        <v>114</v>
      </c>
      <c r="E136" s="2">
        <f t="shared" si="11"/>
        <v>2</v>
      </c>
      <c r="F136" s="2">
        <f t="shared" si="12"/>
        <v>1</v>
      </c>
      <c r="G136" s="2">
        <f t="shared" si="13"/>
        <v>2</v>
      </c>
      <c r="H136" s="2">
        <f t="shared" si="10"/>
        <v>42</v>
      </c>
      <c r="I136" s="2">
        <f t="shared" si="14"/>
        <v>42</v>
      </c>
    </row>
    <row r="137" spans="1:9" ht="15" customHeight="1">
      <c r="A137" s="45"/>
      <c r="B137" s="49"/>
      <c r="C137" s="6">
        <v>116</v>
      </c>
      <c r="D137" s="6">
        <v>116</v>
      </c>
      <c r="E137" s="2">
        <f t="shared" si="11"/>
        <v>0</v>
      </c>
      <c r="F137" s="2" t="str">
        <f t="shared" si="12"/>
        <v>na</v>
      </c>
      <c r="G137" s="2" t="str">
        <f t="shared" si="13"/>
        <v>na</v>
      </c>
      <c r="H137" s="2" t="str">
        <f t="shared" si="10"/>
        <v>na</v>
      </c>
      <c r="I137" s="2" t="str">
        <f t="shared" si="14"/>
        <v>na</v>
      </c>
    </row>
    <row r="138" spans="1:9" ht="15" customHeight="1">
      <c r="A138" s="45"/>
      <c r="B138" s="49"/>
      <c r="C138" s="6">
        <v>104</v>
      </c>
      <c r="D138" s="6">
        <v>110</v>
      </c>
      <c r="E138" s="2">
        <f t="shared" si="11"/>
        <v>-6</v>
      </c>
      <c r="F138" s="2">
        <f t="shared" si="12"/>
        <v>-1</v>
      </c>
      <c r="G138" s="2">
        <f t="shared" si="13"/>
        <v>6</v>
      </c>
      <c r="H138" s="2">
        <f t="shared" si="10"/>
        <v>59.5</v>
      </c>
      <c r="I138" s="2">
        <f t="shared" si="14"/>
        <v>-59.5</v>
      </c>
    </row>
    <row r="139" spans="1:9" ht="15" customHeight="1">
      <c r="A139" s="45"/>
      <c r="B139" s="49"/>
      <c r="C139" s="6">
        <v>114</v>
      </c>
      <c r="D139" s="6">
        <v>113</v>
      </c>
      <c r="E139" s="2">
        <f t="shared" si="11"/>
        <v>1</v>
      </c>
      <c r="F139" s="2">
        <f t="shared" si="12"/>
        <v>1</v>
      </c>
      <c r="G139" s="2">
        <f t="shared" si="13"/>
        <v>1</v>
      </c>
      <c r="H139" s="2">
        <f t="shared" si="10"/>
        <v>17.5</v>
      </c>
      <c r="I139" s="2">
        <f t="shared" si="14"/>
        <v>17.5</v>
      </c>
    </row>
    <row r="140" spans="1:9" ht="15" customHeight="1">
      <c r="A140" s="45"/>
      <c r="B140" s="49"/>
      <c r="C140" s="6">
        <v>114</v>
      </c>
      <c r="D140" s="6">
        <v>115</v>
      </c>
      <c r="E140" s="2">
        <f t="shared" si="11"/>
        <v>-1</v>
      </c>
      <c r="F140" s="2">
        <f t="shared" si="12"/>
        <v>-1</v>
      </c>
      <c r="G140" s="2">
        <f t="shared" si="13"/>
        <v>1</v>
      </c>
      <c r="H140" s="2">
        <f t="shared" si="10"/>
        <v>17.5</v>
      </c>
      <c r="I140" s="2">
        <f t="shared" si="14"/>
        <v>-17.5</v>
      </c>
    </row>
    <row r="141" spans="1:9" ht="15" customHeight="1">
      <c r="A141" s="45"/>
      <c r="B141" s="49"/>
      <c r="C141" s="6">
        <v>118</v>
      </c>
      <c r="D141" s="6">
        <v>118</v>
      </c>
      <c r="E141" s="2">
        <f t="shared" si="11"/>
        <v>0</v>
      </c>
      <c r="F141" s="2" t="str">
        <f t="shared" si="12"/>
        <v>na</v>
      </c>
      <c r="G141" s="2" t="str">
        <f t="shared" si="13"/>
        <v>na</v>
      </c>
      <c r="H141" s="2" t="str">
        <f t="shared" si="10"/>
        <v>na</v>
      </c>
      <c r="I141" s="2" t="str">
        <f t="shared" si="14"/>
        <v>na</v>
      </c>
    </row>
    <row r="142" spans="1:9" ht="15" customHeight="1">
      <c r="A142" s="45"/>
      <c r="B142" s="49"/>
      <c r="C142" s="6">
        <v>114</v>
      </c>
      <c r="D142" s="6">
        <v>115</v>
      </c>
      <c r="E142" s="2">
        <f t="shared" si="11"/>
        <v>-1</v>
      </c>
      <c r="F142" s="2">
        <f t="shared" si="12"/>
        <v>-1</v>
      </c>
      <c r="G142" s="2">
        <f t="shared" si="13"/>
        <v>1</v>
      </c>
      <c r="H142" s="2">
        <f t="shared" si="10"/>
        <v>17.5</v>
      </c>
      <c r="I142" s="2">
        <f t="shared" si="14"/>
        <v>-17.5</v>
      </c>
    </row>
    <row r="143" spans="1:9" ht="15" customHeight="1">
      <c r="A143" s="45"/>
      <c r="B143" s="49"/>
      <c r="C143" s="6">
        <v>107</v>
      </c>
      <c r="D143" s="6">
        <v>108</v>
      </c>
      <c r="E143" s="2">
        <f t="shared" si="11"/>
        <v>-1</v>
      </c>
      <c r="F143" s="2">
        <f t="shared" si="12"/>
        <v>-1</v>
      </c>
      <c r="G143" s="2">
        <f t="shared" si="13"/>
        <v>1</v>
      </c>
      <c r="H143" s="2">
        <f t="shared" si="10"/>
        <v>17.5</v>
      </c>
      <c r="I143" s="2">
        <f t="shared" si="14"/>
        <v>-17.5</v>
      </c>
    </row>
    <row r="144" spans="1:9" ht="15" customHeight="1">
      <c r="A144" s="45"/>
      <c r="B144" s="49"/>
      <c r="C144" s="6">
        <v>110</v>
      </c>
      <c r="D144" s="6">
        <v>111</v>
      </c>
      <c r="E144" s="2">
        <f t="shared" si="11"/>
        <v>-1</v>
      </c>
      <c r="F144" s="2">
        <f t="shared" si="12"/>
        <v>-1</v>
      </c>
      <c r="G144" s="2">
        <f t="shared" si="13"/>
        <v>1</v>
      </c>
      <c r="H144" s="2">
        <f t="shared" si="10"/>
        <v>17.5</v>
      </c>
      <c r="I144" s="2">
        <f t="shared" si="14"/>
        <v>-17.5</v>
      </c>
    </row>
    <row r="145" spans="1:9" ht="15" customHeight="1">
      <c r="A145" s="45"/>
      <c r="B145" s="49"/>
      <c r="C145" s="6">
        <v>113</v>
      </c>
      <c r="D145" s="6">
        <v>113</v>
      </c>
      <c r="E145" s="2">
        <f t="shared" si="11"/>
        <v>0</v>
      </c>
      <c r="F145" s="2" t="str">
        <f t="shared" si="12"/>
        <v>na</v>
      </c>
      <c r="G145" s="2" t="str">
        <f t="shared" si="13"/>
        <v>na</v>
      </c>
      <c r="H145" s="2" t="str">
        <f t="shared" si="10"/>
        <v>na</v>
      </c>
      <c r="I145" s="2" t="str">
        <f t="shared" si="14"/>
        <v>na</v>
      </c>
    </row>
    <row r="146" spans="1:9" ht="15" customHeight="1">
      <c r="A146" s="45"/>
      <c r="B146" s="49"/>
      <c r="C146" s="6">
        <v>111</v>
      </c>
      <c r="D146" s="6">
        <v>111</v>
      </c>
      <c r="E146" s="2">
        <f t="shared" si="11"/>
        <v>0</v>
      </c>
      <c r="F146" s="2" t="str">
        <f t="shared" si="12"/>
        <v>na</v>
      </c>
      <c r="G146" s="2" t="str">
        <f t="shared" si="13"/>
        <v>na</v>
      </c>
      <c r="H146" s="2" t="str">
        <f t="shared" si="10"/>
        <v>na</v>
      </c>
      <c r="I146" s="2" t="str">
        <f t="shared" si="14"/>
        <v>na</v>
      </c>
    </row>
    <row r="147" spans="1:9" ht="15" customHeight="1">
      <c r="A147" s="45"/>
      <c r="B147" s="49"/>
      <c r="C147" s="6">
        <v>112</v>
      </c>
      <c r="D147" s="6">
        <v>115</v>
      </c>
      <c r="E147" s="2">
        <f t="shared" si="11"/>
        <v>-3</v>
      </c>
      <c r="F147" s="2">
        <f t="shared" si="12"/>
        <v>-1</v>
      </c>
      <c r="G147" s="2">
        <f t="shared" si="13"/>
        <v>3</v>
      </c>
      <c r="H147" s="2">
        <f t="shared" si="10"/>
        <v>52.5</v>
      </c>
      <c r="I147" s="2">
        <f t="shared" si="14"/>
        <v>-52.5</v>
      </c>
    </row>
    <row r="148" spans="1:9" ht="15" customHeight="1">
      <c r="A148" s="45"/>
      <c r="B148" s="49"/>
      <c r="C148" s="6">
        <v>108</v>
      </c>
      <c r="D148" s="6">
        <v>111</v>
      </c>
      <c r="E148" s="2">
        <f t="shared" si="11"/>
        <v>-3</v>
      </c>
      <c r="F148" s="2">
        <f t="shared" si="12"/>
        <v>-1</v>
      </c>
      <c r="G148" s="2">
        <f t="shared" si="13"/>
        <v>3</v>
      </c>
      <c r="H148" s="2">
        <f t="shared" si="10"/>
        <v>52.5</v>
      </c>
      <c r="I148" s="2">
        <f t="shared" si="14"/>
        <v>-52.5</v>
      </c>
    </row>
    <row r="149" spans="1:9" ht="15" customHeight="1">
      <c r="A149" s="45"/>
      <c r="B149" s="49"/>
      <c r="C149" s="6">
        <v>111</v>
      </c>
      <c r="D149" s="6">
        <v>111</v>
      </c>
      <c r="E149" s="2">
        <f t="shared" si="11"/>
        <v>0</v>
      </c>
      <c r="F149" s="2" t="str">
        <f t="shared" si="12"/>
        <v>na</v>
      </c>
      <c r="G149" s="2" t="str">
        <f t="shared" si="13"/>
        <v>na</v>
      </c>
      <c r="H149" s="2" t="str">
        <f t="shared" si="10"/>
        <v>na</v>
      </c>
      <c r="I149" s="2" t="str">
        <f t="shared" si="14"/>
        <v>na</v>
      </c>
    </row>
    <row r="150" spans="1:9" ht="15" customHeight="1">
      <c r="A150" s="45"/>
      <c r="B150" s="49"/>
      <c r="C150" s="6">
        <v>113</v>
      </c>
      <c r="D150" s="6">
        <v>113</v>
      </c>
      <c r="E150" s="2">
        <f t="shared" si="11"/>
        <v>0</v>
      </c>
      <c r="F150" s="2" t="str">
        <f t="shared" si="12"/>
        <v>na</v>
      </c>
      <c r="G150" s="2" t="str">
        <f t="shared" si="13"/>
        <v>na</v>
      </c>
      <c r="H150" s="2" t="str">
        <f t="shared" si="10"/>
        <v>na</v>
      </c>
      <c r="I150" s="2" t="str">
        <f t="shared" si="14"/>
        <v>na</v>
      </c>
    </row>
    <row r="151" spans="1:9" ht="15" customHeight="1">
      <c r="A151" s="45"/>
      <c r="B151" s="49"/>
      <c r="C151" s="6">
        <v>113</v>
      </c>
      <c r="D151" s="6">
        <v>114</v>
      </c>
      <c r="E151" s="2">
        <f t="shared" si="11"/>
        <v>-1</v>
      </c>
      <c r="F151" s="2">
        <f t="shared" si="12"/>
        <v>-1</v>
      </c>
      <c r="G151" s="2">
        <f t="shared" si="13"/>
        <v>1</v>
      </c>
      <c r="H151" s="2">
        <f t="shared" si="10"/>
        <v>17.5</v>
      </c>
      <c r="I151" s="2">
        <f t="shared" si="14"/>
        <v>-17.5</v>
      </c>
    </row>
    <row r="152" spans="1:9" ht="15" customHeight="1">
      <c r="A152" s="45"/>
      <c r="B152" s="50" t="s">
        <v>14</v>
      </c>
      <c r="C152" s="5">
        <v>89</v>
      </c>
      <c r="D152" s="5">
        <v>91</v>
      </c>
      <c r="E152" s="2">
        <f t="shared" si="11"/>
        <v>-2</v>
      </c>
      <c r="F152" s="2">
        <f t="shared" si="12"/>
        <v>-1</v>
      </c>
      <c r="G152" s="2">
        <f t="shared" si="13"/>
        <v>2</v>
      </c>
      <c r="H152" s="2">
        <f t="shared" si="10"/>
        <v>42</v>
      </c>
      <c r="I152" s="2">
        <f t="shared" si="14"/>
        <v>-42</v>
      </c>
    </row>
    <row r="153" spans="1:9" ht="15" customHeight="1">
      <c r="A153" s="45"/>
      <c r="B153" s="50"/>
      <c r="C153" s="5">
        <v>92</v>
      </c>
      <c r="D153" s="5">
        <v>92</v>
      </c>
      <c r="E153" s="2">
        <f t="shared" si="11"/>
        <v>0</v>
      </c>
      <c r="F153" s="2" t="str">
        <f t="shared" si="12"/>
        <v>na</v>
      </c>
      <c r="G153" s="2" t="str">
        <f t="shared" si="13"/>
        <v>na</v>
      </c>
      <c r="H153" s="2" t="str">
        <f t="shared" si="10"/>
        <v>na</v>
      </c>
      <c r="I153" s="2" t="str">
        <f t="shared" si="14"/>
        <v>na</v>
      </c>
    </row>
    <row r="154" spans="1:9" ht="15" customHeight="1">
      <c r="A154" s="45"/>
      <c r="B154" s="50"/>
      <c r="C154" s="5">
        <v>94</v>
      </c>
      <c r="D154" s="5">
        <v>92</v>
      </c>
      <c r="E154" s="2">
        <f t="shared" si="11"/>
        <v>2</v>
      </c>
      <c r="F154" s="2">
        <f t="shared" si="12"/>
        <v>1</v>
      </c>
      <c r="G154" s="2">
        <f t="shared" si="13"/>
        <v>2</v>
      </c>
      <c r="H154" s="2">
        <f t="shared" si="10"/>
        <v>42</v>
      </c>
      <c r="I154" s="2">
        <f t="shared" si="14"/>
        <v>42</v>
      </c>
    </row>
    <row r="155" spans="1:9" ht="15" customHeight="1">
      <c r="A155" s="45"/>
      <c r="B155" s="50"/>
      <c r="C155" s="5">
        <v>90</v>
      </c>
      <c r="D155" s="5">
        <v>91</v>
      </c>
      <c r="E155" s="2">
        <f t="shared" si="11"/>
        <v>-1</v>
      </c>
      <c r="F155" s="2">
        <f t="shared" si="12"/>
        <v>-1</v>
      </c>
      <c r="G155" s="2">
        <f t="shared" si="13"/>
        <v>1</v>
      </c>
      <c r="H155" s="2">
        <f t="shared" si="10"/>
        <v>17.5</v>
      </c>
      <c r="I155" s="2">
        <f t="shared" si="14"/>
        <v>-17.5</v>
      </c>
    </row>
    <row r="156" spans="1:9" ht="15" customHeight="1">
      <c r="A156" s="45"/>
      <c r="B156" s="50"/>
      <c r="C156" s="5">
        <v>91</v>
      </c>
      <c r="D156" s="5">
        <v>90</v>
      </c>
      <c r="E156" s="2">
        <f t="shared" si="11"/>
        <v>1</v>
      </c>
      <c r="F156" s="2">
        <f t="shared" si="12"/>
        <v>1</v>
      </c>
      <c r="G156" s="2">
        <f t="shared" si="13"/>
        <v>1</v>
      </c>
      <c r="H156" s="2">
        <f t="shared" si="10"/>
        <v>17.5</v>
      </c>
      <c r="I156" s="2">
        <f t="shared" si="14"/>
        <v>17.5</v>
      </c>
    </row>
    <row r="157" spans="1:9" ht="15" customHeight="1">
      <c r="A157" s="45"/>
      <c r="B157" s="50"/>
      <c r="C157" s="5">
        <v>91</v>
      </c>
      <c r="D157" s="5">
        <v>92</v>
      </c>
      <c r="E157" s="2">
        <f t="shared" si="11"/>
        <v>-1</v>
      </c>
      <c r="F157" s="2">
        <f t="shared" si="12"/>
        <v>-1</v>
      </c>
      <c r="G157" s="2">
        <f t="shared" si="13"/>
        <v>1</v>
      </c>
      <c r="H157" s="2">
        <f t="shared" ref="H157:H181" si="15">IF(G157="na","na",_xlfn.RANK.AVG(G157,$G$92:$G$181,1))</f>
        <v>17.5</v>
      </c>
      <c r="I157" s="2">
        <f t="shared" si="14"/>
        <v>-17.5</v>
      </c>
    </row>
    <row r="158" spans="1:9" ht="15" customHeight="1">
      <c r="A158" s="45"/>
      <c r="B158" s="50"/>
      <c r="C158" s="5">
        <v>90</v>
      </c>
      <c r="D158" s="5">
        <v>92</v>
      </c>
      <c r="E158" s="2">
        <f t="shared" si="11"/>
        <v>-2</v>
      </c>
      <c r="F158" s="2">
        <f t="shared" si="12"/>
        <v>-1</v>
      </c>
      <c r="G158" s="2">
        <f t="shared" si="13"/>
        <v>2</v>
      </c>
      <c r="H158" s="2">
        <f t="shared" si="15"/>
        <v>42</v>
      </c>
      <c r="I158" s="2">
        <f t="shared" si="14"/>
        <v>-42</v>
      </c>
    </row>
    <row r="159" spans="1:9" ht="15" customHeight="1">
      <c r="A159" s="45"/>
      <c r="B159" s="50"/>
      <c r="C159" s="5">
        <v>87</v>
      </c>
      <c r="D159" s="5">
        <v>64</v>
      </c>
      <c r="E159" s="2">
        <f t="shared" si="11"/>
        <v>23</v>
      </c>
      <c r="F159" s="2">
        <f t="shared" si="12"/>
        <v>1</v>
      </c>
      <c r="G159" s="2">
        <f t="shared" si="13"/>
        <v>23</v>
      </c>
      <c r="H159" s="2">
        <f t="shared" si="15"/>
        <v>61</v>
      </c>
      <c r="I159" s="2">
        <f t="shared" si="14"/>
        <v>61</v>
      </c>
    </row>
    <row r="160" spans="1:9" ht="15" customHeight="1">
      <c r="A160" s="45"/>
      <c r="B160" s="50"/>
      <c r="C160" s="5">
        <v>85</v>
      </c>
      <c r="D160" s="5">
        <v>86</v>
      </c>
      <c r="E160" s="2">
        <f t="shared" si="11"/>
        <v>-1</v>
      </c>
      <c r="F160" s="2">
        <f t="shared" si="12"/>
        <v>-1</v>
      </c>
      <c r="G160" s="2">
        <f t="shared" si="13"/>
        <v>1</v>
      </c>
      <c r="H160" s="2">
        <f t="shared" si="15"/>
        <v>17.5</v>
      </c>
      <c r="I160" s="2">
        <f t="shared" si="14"/>
        <v>-17.5</v>
      </c>
    </row>
    <row r="161" spans="1:9" ht="15" customHeight="1">
      <c r="A161" s="45"/>
      <c r="B161" s="50"/>
      <c r="C161" s="5">
        <v>91</v>
      </c>
      <c r="D161" s="5">
        <v>93</v>
      </c>
      <c r="E161" s="2">
        <f t="shared" si="11"/>
        <v>-2</v>
      </c>
      <c r="F161" s="2">
        <f t="shared" si="12"/>
        <v>-1</v>
      </c>
      <c r="G161" s="2">
        <f t="shared" si="13"/>
        <v>2</v>
      </c>
      <c r="H161" s="2">
        <f t="shared" si="15"/>
        <v>42</v>
      </c>
      <c r="I161" s="2">
        <f t="shared" si="14"/>
        <v>-42</v>
      </c>
    </row>
    <row r="162" spans="1:9" ht="15" customHeight="1">
      <c r="A162" s="45"/>
      <c r="B162" s="50"/>
      <c r="C162" s="5">
        <v>90</v>
      </c>
      <c r="D162" s="5">
        <v>91</v>
      </c>
      <c r="E162" s="2">
        <f t="shared" si="11"/>
        <v>-1</v>
      </c>
      <c r="F162" s="2">
        <f t="shared" si="12"/>
        <v>-1</v>
      </c>
      <c r="G162" s="2">
        <f t="shared" si="13"/>
        <v>1</v>
      </c>
      <c r="H162" s="2">
        <f t="shared" si="15"/>
        <v>17.5</v>
      </c>
      <c r="I162" s="2">
        <f t="shared" si="14"/>
        <v>-17.5</v>
      </c>
    </row>
    <row r="163" spans="1:9" ht="15" customHeight="1">
      <c r="A163" s="45"/>
      <c r="B163" s="50"/>
      <c r="C163" s="5">
        <v>89</v>
      </c>
      <c r="D163" s="5">
        <v>90</v>
      </c>
      <c r="E163" s="2">
        <f t="shared" si="11"/>
        <v>-1</v>
      </c>
      <c r="F163" s="2">
        <f t="shared" si="12"/>
        <v>-1</v>
      </c>
      <c r="G163" s="2">
        <f t="shared" si="13"/>
        <v>1</v>
      </c>
      <c r="H163" s="2">
        <f t="shared" si="15"/>
        <v>17.5</v>
      </c>
      <c r="I163" s="2">
        <f t="shared" si="14"/>
        <v>-17.5</v>
      </c>
    </row>
    <row r="164" spans="1:9" ht="15" customHeight="1">
      <c r="A164" s="45"/>
      <c r="B164" s="50"/>
      <c r="C164" s="5">
        <v>90</v>
      </c>
      <c r="D164" s="5">
        <v>92</v>
      </c>
      <c r="E164" s="2">
        <f t="shared" si="11"/>
        <v>-2</v>
      </c>
      <c r="F164" s="2">
        <f t="shared" si="12"/>
        <v>-1</v>
      </c>
      <c r="G164" s="2">
        <f t="shared" si="13"/>
        <v>2</v>
      </c>
      <c r="H164" s="2">
        <f t="shared" si="15"/>
        <v>42</v>
      </c>
      <c r="I164" s="2">
        <f t="shared" si="14"/>
        <v>-42</v>
      </c>
    </row>
    <row r="165" spans="1:9" ht="15" customHeight="1">
      <c r="A165" s="45"/>
      <c r="B165" s="50"/>
      <c r="C165" s="5">
        <v>90</v>
      </c>
      <c r="D165" s="5">
        <v>93</v>
      </c>
      <c r="E165" s="2">
        <f t="shared" si="11"/>
        <v>-3</v>
      </c>
      <c r="F165" s="2">
        <f t="shared" si="12"/>
        <v>-1</v>
      </c>
      <c r="G165" s="2">
        <f t="shared" si="13"/>
        <v>3</v>
      </c>
      <c r="H165" s="2">
        <f t="shared" si="15"/>
        <v>52.5</v>
      </c>
      <c r="I165" s="2">
        <f t="shared" si="14"/>
        <v>-52.5</v>
      </c>
    </row>
    <row r="166" spans="1:9" ht="15" customHeight="1">
      <c r="A166" s="45"/>
      <c r="B166" s="50"/>
      <c r="C166" s="5">
        <v>83</v>
      </c>
      <c r="D166" s="5">
        <v>87</v>
      </c>
      <c r="E166" s="2">
        <f t="shared" si="11"/>
        <v>-4</v>
      </c>
      <c r="F166" s="2">
        <f t="shared" si="12"/>
        <v>-1</v>
      </c>
      <c r="G166" s="2">
        <f t="shared" si="13"/>
        <v>4</v>
      </c>
      <c r="H166" s="2">
        <f t="shared" si="15"/>
        <v>57</v>
      </c>
      <c r="I166" s="2">
        <f t="shared" si="14"/>
        <v>-57</v>
      </c>
    </row>
    <row r="167" spans="1:9" ht="15" customHeight="1">
      <c r="A167" s="45"/>
      <c r="B167" s="50"/>
      <c r="C167" s="5">
        <v>89</v>
      </c>
      <c r="D167" s="5">
        <v>89</v>
      </c>
      <c r="E167" s="2">
        <f t="shared" si="11"/>
        <v>0</v>
      </c>
      <c r="F167" s="2" t="str">
        <f t="shared" si="12"/>
        <v>na</v>
      </c>
      <c r="G167" s="2" t="str">
        <f t="shared" si="13"/>
        <v>na</v>
      </c>
      <c r="H167" s="2" t="str">
        <f t="shared" si="15"/>
        <v>na</v>
      </c>
      <c r="I167" s="2" t="str">
        <f t="shared" si="14"/>
        <v>na</v>
      </c>
    </row>
    <row r="168" spans="1:9" ht="15" customHeight="1">
      <c r="A168" s="45"/>
      <c r="B168" s="50"/>
      <c r="C168" s="5">
        <v>91</v>
      </c>
      <c r="D168" s="5">
        <v>90</v>
      </c>
      <c r="E168" s="2">
        <f t="shared" si="11"/>
        <v>1</v>
      </c>
      <c r="F168" s="2">
        <f t="shared" si="12"/>
        <v>1</v>
      </c>
      <c r="G168" s="2">
        <f t="shared" si="13"/>
        <v>1</v>
      </c>
      <c r="H168" s="2">
        <f t="shared" si="15"/>
        <v>17.5</v>
      </c>
      <c r="I168" s="2">
        <f t="shared" si="14"/>
        <v>17.5</v>
      </c>
    </row>
    <row r="169" spans="1:9" ht="15" customHeight="1">
      <c r="A169" s="45"/>
      <c r="B169" s="50"/>
      <c r="C169" s="5">
        <v>88</v>
      </c>
      <c r="D169" s="5">
        <v>91</v>
      </c>
      <c r="E169" s="2">
        <f t="shared" si="11"/>
        <v>-3</v>
      </c>
      <c r="F169" s="2">
        <f t="shared" si="12"/>
        <v>-1</v>
      </c>
      <c r="G169" s="2">
        <f t="shared" si="13"/>
        <v>3</v>
      </c>
      <c r="H169" s="2">
        <f t="shared" si="15"/>
        <v>52.5</v>
      </c>
      <c r="I169" s="2">
        <f t="shared" si="14"/>
        <v>-52.5</v>
      </c>
    </row>
    <row r="170" spans="1:9" ht="15" customHeight="1">
      <c r="A170" s="45"/>
      <c r="B170" s="50"/>
      <c r="C170" s="5">
        <v>90</v>
      </c>
      <c r="D170" s="5">
        <v>91</v>
      </c>
      <c r="E170" s="2">
        <f t="shared" si="11"/>
        <v>-1</v>
      </c>
      <c r="F170" s="2">
        <f t="shared" si="12"/>
        <v>-1</v>
      </c>
      <c r="G170" s="2">
        <f t="shared" si="13"/>
        <v>1</v>
      </c>
      <c r="H170" s="2">
        <f t="shared" si="15"/>
        <v>17.5</v>
      </c>
      <c r="I170" s="2">
        <f t="shared" si="14"/>
        <v>-17.5</v>
      </c>
    </row>
    <row r="171" spans="1:9" ht="15" customHeight="1">
      <c r="A171" s="45"/>
      <c r="B171" s="50"/>
      <c r="C171" s="5">
        <v>90</v>
      </c>
      <c r="D171" s="5">
        <v>91</v>
      </c>
      <c r="E171" s="2">
        <f t="shared" si="11"/>
        <v>-1</v>
      </c>
      <c r="F171" s="2">
        <f t="shared" si="12"/>
        <v>-1</v>
      </c>
      <c r="G171" s="2">
        <f t="shared" si="13"/>
        <v>1</v>
      </c>
      <c r="H171" s="2">
        <f t="shared" si="15"/>
        <v>17.5</v>
      </c>
      <c r="I171" s="2">
        <f t="shared" si="14"/>
        <v>-17.5</v>
      </c>
    </row>
    <row r="172" spans="1:9" ht="15" customHeight="1">
      <c r="A172" s="45"/>
      <c r="B172" s="50"/>
      <c r="C172" s="5">
        <v>87</v>
      </c>
      <c r="D172" s="5">
        <v>91</v>
      </c>
      <c r="E172" s="2">
        <f t="shared" si="11"/>
        <v>-4</v>
      </c>
      <c r="F172" s="2">
        <f t="shared" si="12"/>
        <v>-1</v>
      </c>
      <c r="G172" s="2">
        <f t="shared" si="13"/>
        <v>4</v>
      </c>
      <c r="H172" s="2">
        <f t="shared" si="15"/>
        <v>57</v>
      </c>
      <c r="I172" s="2">
        <f t="shared" si="14"/>
        <v>-57</v>
      </c>
    </row>
    <row r="173" spans="1:9" ht="15" customHeight="1">
      <c r="A173" s="45"/>
      <c r="B173" s="50"/>
      <c r="C173" s="5">
        <v>90</v>
      </c>
      <c r="D173" s="5">
        <v>90</v>
      </c>
      <c r="E173" s="2">
        <f t="shared" si="11"/>
        <v>0</v>
      </c>
      <c r="F173" s="2" t="str">
        <f t="shared" si="12"/>
        <v>na</v>
      </c>
      <c r="G173" s="2" t="str">
        <f t="shared" si="13"/>
        <v>na</v>
      </c>
      <c r="H173" s="2" t="str">
        <f t="shared" si="15"/>
        <v>na</v>
      </c>
      <c r="I173" s="2" t="str">
        <f t="shared" si="14"/>
        <v>na</v>
      </c>
    </row>
    <row r="174" spans="1:9" ht="15" customHeight="1">
      <c r="A174" s="45"/>
      <c r="B174" s="50"/>
      <c r="C174" s="5">
        <v>91</v>
      </c>
      <c r="D174" s="5">
        <v>93</v>
      </c>
      <c r="E174" s="2">
        <f t="shared" si="11"/>
        <v>-2</v>
      </c>
      <c r="F174" s="2">
        <f t="shared" si="12"/>
        <v>-1</v>
      </c>
      <c r="G174" s="2">
        <f t="shared" si="13"/>
        <v>2</v>
      </c>
      <c r="H174" s="2">
        <f t="shared" si="15"/>
        <v>42</v>
      </c>
      <c r="I174" s="2">
        <f t="shared" si="14"/>
        <v>-42</v>
      </c>
    </row>
    <row r="175" spans="1:9" ht="15" customHeight="1">
      <c r="A175" s="45"/>
      <c r="B175" s="50"/>
      <c r="C175" s="5">
        <v>83</v>
      </c>
      <c r="D175" s="5">
        <v>89</v>
      </c>
      <c r="E175" s="2">
        <f t="shared" si="11"/>
        <v>-6</v>
      </c>
      <c r="F175" s="2">
        <f t="shared" si="12"/>
        <v>-1</v>
      </c>
      <c r="G175" s="2">
        <f t="shared" si="13"/>
        <v>6</v>
      </c>
      <c r="H175" s="2">
        <f t="shared" si="15"/>
        <v>59.5</v>
      </c>
      <c r="I175" s="2">
        <f t="shared" si="14"/>
        <v>-59.5</v>
      </c>
    </row>
    <row r="176" spans="1:9" ht="15" customHeight="1">
      <c r="A176" s="45"/>
      <c r="B176" s="50"/>
      <c r="C176" s="5">
        <v>92</v>
      </c>
      <c r="D176" s="5">
        <v>91</v>
      </c>
      <c r="E176" s="2">
        <f t="shared" si="11"/>
        <v>1</v>
      </c>
      <c r="F176" s="2">
        <f t="shared" si="12"/>
        <v>1</v>
      </c>
      <c r="G176" s="2">
        <f t="shared" si="13"/>
        <v>1</v>
      </c>
      <c r="H176" s="2">
        <f t="shared" si="15"/>
        <v>17.5</v>
      </c>
      <c r="I176" s="2">
        <f t="shared" si="14"/>
        <v>17.5</v>
      </c>
    </row>
    <row r="177" spans="1:9" ht="15" customHeight="1">
      <c r="A177" s="45"/>
      <c r="B177" s="50"/>
      <c r="C177" s="5">
        <v>91</v>
      </c>
      <c r="D177" s="5">
        <v>92</v>
      </c>
      <c r="E177" s="2">
        <f t="shared" si="11"/>
        <v>-1</v>
      </c>
      <c r="F177" s="2">
        <f t="shared" si="12"/>
        <v>-1</v>
      </c>
      <c r="G177" s="2">
        <f t="shared" si="13"/>
        <v>1</v>
      </c>
      <c r="H177" s="2">
        <f t="shared" si="15"/>
        <v>17.5</v>
      </c>
      <c r="I177" s="2">
        <f t="shared" si="14"/>
        <v>-17.5</v>
      </c>
    </row>
    <row r="178" spans="1:9" ht="15" customHeight="1">
      <c r="A178" s="45"/>
      <c r="B178" s="50"/>
      <c r="C178" s="5">
        <v>90</v>
      </c>
      <c r="D178" s="5">
        <v>92</v>
      </c>
      <c r="E178" s="2">
        <f t="shared" si="11"/>
        <v>-2</v>
      </c>
      <c r="F178" s="2">
        <f t="shared" si="12"/>
        <v>-1</v>
      </c>
      <c r="G178" s="2">
        <f t="shared" si="13"/>
        <v>2</v>
      </c>
      <c r="H178" s="2">
        <f t="shared" si="15"/>
        <v>42</v>
      </c>
      <c r="I178" s="2">
        <f t="shared" si="14"/>
        <v>-42</v>
      </c>
    </row>
    <row r="179" spans="1:9" ht="15" customHeight="1">
      <c r="A179" s="45"/>
      <c r="B179" s="50"/>
      <c r="C179" s="5">
        <v>89</v>
      </c>
      <c r="D179" s="5">
        <v>93</v>
      </c>
      <c r="E179" s="2">
        <f t="shared" si="11"/>
        <v>-4</v>
      </c>
      <c r="F179" s="2">
        <f t="shared" si="12"/>
        <v>-1</v>
      </c>
      <c r="G179" s="2">
        <f t="shared" si="13"/>
        <v>4</v>
      </c>
      <c r="H179" s="2">
        <f t="shared" si="15"/>
        <v>57</v>
      </c>
      <c r="I179" s="2">
        <f t="shared" si="14"/>
        <v>-57</v>
      </c>
    </row>
    <row r="180" spans="1:9" ht="15" customHeight="1">
      <c r="A180" s="45"/>
      <c r="B180" s="50"/>
      <c r="C180" s="5">
        <v>91</v>
      </c>
      <c r="D180" s="5">
        <v>88</v>
      </c>
      <c r="E180" s="2">
        <f t="shared" si="11"/>
        <v>3</v>
      </c>
      <c r="F180" s="2">
        <f t="shared" si="12"/>
        <v>1</v>
      </c>
      <c r="G180" s="2">
        <f t="shared" si="13"/>
        <v>3</v>
      </c>
      <c r="H180" s="2">
        <f t="shared" si="15"/>
        <v>52.5</v>
      </c>
      <c r="I180" s="2">
        <f t="shared" si="14"/>
        <v>52.5</v>
      </c>
    </row>
    <row r="181" spans="1:9" ht="15" customHeight="1">
      <c r="A181" s="46"/>
      <c r="B181" s="51"/>
      <c r="C181" s="5">
        <v>88</v>
      </c>
      <c r="D181" s="5">
        <v>89</v>
      </c>
      <c r="E181" s="2">
        <f t="shared" si="11"/>
        <v>-1</v>
      </c>
      <c r="F181" s="2">
        <f t="shared" si="12"/>
        <v>-1</v>
      </c>
      <c r="G181" s="2">
        <f t="shared" si="13"/>
        <v>1</v>
      </c>
      <c r="H181" s="2">
        <f t="shared" si="15"/>
        <v>17.5</v>
      </c>
      <c r="I181" s="2">
        <f t="shared" si="14"/>
        <v>-17.5</v>
      </c>
    </row>
    <row r="182" spans="1:9" ht="15" customHeight="1">
      <c r="A182" s="52">
        <v>300</v>
      </c>
      <c r="B182" s="47" t="s">
        <v>11</v>
      </c>
      <c r="C182" s="3">
        <v>181</v>
      </c>
      <c r="D182" s="3">
        <v>182</v>
      </c>
      <c r="E182" s="2">
        <f t="shared" si="11"/>
        <v>-1</v>
      </c>
      <c r="F182" s="2">
        <f t="shared" si="12"/>
        <v>-1</v>
      </c>
      <c r="G182" s="2">
        <f t="shared" si="13"/>
        <v>1</v>
      </c>
      <c r="H182" s="2">
        <f>IF(G182="na","na",_xlfn.RANK.AVG(G182,$G$182:$G$271,1))</f>
        <v>21</v>
      </c>
      <c r="I182" s="2">
        <f t="shared" si="14"/>
        <v>-21</v>
      </c>
    </row>
    <row r="183" spans="1:9" ht="15" customHeight="1">
      <c r="A183" s="53"/>
      <c r="B183" s="48"/>
      <c r="C183" s="3">
        <v>178</v>
      </c>
      <c r="D183" s="3">
        <v>180</v>
      </c>
      <c r="E183" s="2">
        <f t="shared" si="11"/>
        <v>-2</v>
      </c>
      <c r="F183" s="2">
        <f t="shared" si="12"/>
        <v>-1</v>
      </c>
      <c r="G183" s="2">
        <f t="shared" si="13"/>
        <v>2</v>
      </c>
      <c r="H183" s="2">
        <f t="shared" ref="H183:H246" si="16">IF(G183="na","na",_xlfn.RANK.AVG(G183,$G$182:$G$271,1))</f>
        <v>47.5</v>
      </c>
      <c r="I183" s="2">
        <f t="shared" si="14"/>
        <v>-47.5</v>
      </c>
    </row>
    <row r="184" spans="1:9" ht="15" customHeight="1">
      <c r="A184" s="53"/>
      <c r="B184" s="48"/>
      <c r="C184" s="3">
        <v>219</v>
      </c>
      <c r="D184" s="3">
        <v>219</v>
      </c>
      <c r="E184" s="2">
        <f t="shared" si="11"/>
        <v>0</v>
      </c>
      <c r="F184" s="2" t="str">
        <f t="shared" si="12"/>
        <v>na</v>
      </c>
      <c r="G184" s="2" t="str">
        <f t="shared" si="13"/>
        <v>na</v>
      </c>
      <c r="H184" s="2" t="str">
        <f t="shared" si="16"/>
        <v>na</v>
      </c>
      <c r="I184" s="2" t="str">
        <f t="shared" si="14"/>
        <v>na</v>
      </c>
    </row>
    <row r="185" spans="1:9" ht="15" customHeight="1">
      <c r="A185" s="53"/>
      <c r="B185" s="48"/>
      <c r="C185" s="3">
        <v>183</v>
      </c>
      <c r="D185" s="3">
        <v>184</v>
      </c>
      <c r="E185" s="2">
        <f t="shared" si="11"/>
        <v>-1</v>
      </c>
      <c r="F185" s="2">
        <f t="shared" si="12"/>
        <v>-1</v>
      </c>
      <c r="G185" s="2">
        <f t="shared" si="13"/>
        <v>1</v>
      </c>
      <c r="H185" s="2">
        <f t="shared" si="16"/>
        <v>21</v>
      </c>
      <c r="I185" s="2">
        <f t="shared" si="14"/>
        <v>-21</v>
      </c>
    </row>
    <row r="186" spans="1:9" ht="15" customHeight="1">
      <c r="A186" s="53"/>
      <c r="B186" s="48"/>
      <c r="C186" s="3">
        <v>182</v>
      </c>
      <c r="D186" s="3">
        <v>183</v>
      </c>
      <c r="E186" s="2">
        <f t="shared" si="11"/>
        <v>-1</v>
      </c>
      <c r="F186" s="2">
        <f t="shared" si="12"/>
        <v>-1</v>
      </c>
      <c r="G186" s="2">
        <f t="shared" si="13"/>
        <v>1</v>
      </c>
      <c r="H186" s="2">
        <f t="shared" si="16"/>
        <v>21</v>
      </c>
      <c r="I186" s="2">
        <f t="shared" si="14"/>
        <v>-21</v>
      </c>
    </row>
    <row r="187" spans="1:9" ht="15" customHeight="1">
      <c r="A187" s="53"/>
      <c r="B187" s="48"/>
      <c r="C187" s="3">
        <v>175</v>
      </c>
      <c r="D187" s="3">
        <v>175</v>
      </c>
      <c r="E187" s="2">
        <f t="shared" si="11"/>
        <v>0</v>
      </c>
      <c r="F187" s="2" t="str">
        <f t="shared" si="12"/>
        <v>na</v>
      </c>
      <c r="G187" s="2" t="str">
        <f t="shared" si="13"/>
        <v>na</v>
      </c>
      <c r="H187" s="2" t="str">
        <f t="shared" si="16"/>
        <v>na</v>
      </c>
      <c r="I187" s="2" t="str">
        <f t="shared" si="14"/>
        <v>na</v>
      </c>
    </row>
    <row r="188" spans="1:9" ht="15" customHeight="1">
      <c r="A188" s="53"/>
      <c r="B188" s="48"/>
      <c r="C188" s="3">
        <v>179</v>
      </c>
      <c r="D188" s="3">
        <v>181</v>
      </c>
      <c r="E188" s="2">
        <f t="shared" si="11"/>
        <v>-2</v>
      </c>
      <c r="F188" s="2">
        <f t="shared" si="12"/>
        <v>-1</v>
      </c>
      <c r="G188" s="2">
        <f t="shared" si="13"/>
        <v>2</v>
      </c>
      <c r="H188" s="2">
        <f t="shared" si="16"/>
        <v>47.5</v>
      </c>
      <c r="I188" s="2">
        <f t="shared" si="14"/>
        <v>-47.5</v>
      </c>
    </row>
    <row r="189" spans="1:9" ht="15" customHeight="1">
      <c r="A189" s="53"/>
      <c r="B189" s="48"/>
      <c r="C189" s="3">
        <v>179</v>
      </c>
      <c r="D189" s="3">
        <v>179</v>
      </c>
      <c r="E189" s="2">
        <f t="shared" si="11"/>
        <v>0</v>
      </c>
      <c r="F189" s="2" t="str">
        <f t="shared" si="12"/>
        <v>na</v>
      </c>
      <c r="G189" s="2" t="str">
        <f t="shared" si="13"/>
        <v>na</v>
      </c>
      <c r="H189" s="2" t="str">
        <f t="shared" si="16"/>
        <v>na</v>
      </c>
      <c r="I189" s="2" t="str">
        <f t="shared" si="14"/>
        <v>na</v>
      </c>
    </row>
    <row r="190" spans="1:9" ht="15" customHeight="1">
      <c r="A190" s="53"/>
      <c r="B190" s="48"/>
      <c r="C190" s="3">
        <v>179</v>
      </c>
      <c r="D190" s="3">
        <v>179</v>
      </c>
      <c r="E190" s="2">
        <f t="shared" si="11"/>
        <v>0</v>
      </c>
      <c r="F190" s="2" t="str">
        <f t="shared" si="12"/>
        <v>na</v>
      </c>
      <c r="G190" s="2" t="str">
        <f t="shared" si="13"/>
        <v>na</v>
      </c>
      <c r="H190" s="2" t="str">
        <f t="shared" si="16"/>
        <v>na</v>
      </c>
      <c r="I190" s="2" t="str">
        <f t="shared" si="14"/>
        <v>na</v>
      </c>
    </row>
    <row r="191" spans="1:9" ht="15" customHeight="1">
      <c r="A191" s="53"/>
      <c r="B191" s="48"/>
      <c r="C191" s="3">
        <v>184</v>
      </c>
      <c r="D191" s="3">
        <v>183</v>
      </c>
      <c r="E191" s="2">
        <f t="shared" si="11"/>
        <v>1</v>
      </c>
      <c r="F191" s="2">
        <f t="shared" si="12"/>
        <v>1</v>
      </c>
      <c r="G191" s="2">
        <f t="shared" si="13"/>
        <v>1</v>
      </c>
      <c r="H191" s="2">
        <f t="shared" si="16"/>
        <v>21</v>
      </c>
      <c r="I191" s="2">
        <f t="shared" si="14"/>
        <v>21</v>
      </c>
    </row>
    <row r="192" spans="1:9" ht="15" customHeight="1">
      <c r="A192" s="53"/>
      <c r="B192" s="48"/>
      <c r="C192" s="3">
        <v>174</v>
      </c>
      <c r="D192" s="3">
        <v>174</v>
      </c>
      <c r="E192" s="2">
        <f t="shared" si="11"/>
        <v>0</v>
      </c>
      <c r="F192" s="2" t="str">
        <f t="shared" si="12"/>
        <v>na</v>
      </c>
      <c r="G192" s="2" t="str">
        <f t="shared" si="13"/>
        <v>na</v>
      </c>
      <c r="H192" s="2" t="str">
        <f t="shared" si="16"/>
        <v>na</v>
      </c>
      <c r="I192" s="2" t="str">
        <f t="shared" si="14"/>
        <v>na</v>
      </c>
    </row>
    <row r="193" spans="1:9" ht="15" customHeight="1">
      <c r="A193" s="53"/>
      <c r="B193" s="48"/>
      <c r="C193" s="3">
        <v>178</v>
      </c>
      <c r="D193" s="3">
        <v>178</v>
      </c>
      <c r="E193" s="2">
        <f t="shared" si="11"/>
        <v>0</v>
      </c>
      <c r="F193" s="2" t="str">
        <f t="shared" si="12"/>
        <v>na</v>
      </c>
      <c r="G193" s="2" t="str">
        <f t="shared" si="13"/>
        <v>na</v>
      </c>
      <c r="H193" s="2" t="str">
        <f t="shared" si="16"/>
        <v>na</v>
      </c>
      <c r="I193" s="2" t="str">
        <f t="shared" si="14"/>
        <v>na</v>
      </c>
    </row>
    <row r="194" spans="1:9" ht="15" customHeight="1">
      <c r="A194" s="53"/>
      <c r="B194" s="48"/>
      <c r="C194" s="3">
        <v>176</v>
      </c>
      <c r="D194" s="3">
        <v>175</v>
      </c>
      <c r="E194" s="2">
        <f t="shared" si="11"/>
        <v>1</v>
      </c>
      <c r="F194" s="2">
        <f t="shared" si="12"/>
        <v>1</v>
      </c>
      <c r="G194" s="2">
        <f t="shared" si="13"/>
        <v>1</v>
      </c>
      <c r="H194" s="2">
        <f t="shared" si="16"/>
        <v>21</v>
      </c>
      <c r="I194" s="2">
        <f t="shared" si="14"/>
        <v>21</v>
      </c>
    </row>
    <row r="195" spans="1:9" ht="15" customHeight="1">
      <c r="A195" s="53"/>
      <c r="B195" s="48"/>
      <c r="C195" s="3">
        <v>181</v>
      </c>
      <c r="D195" s="3">
        <v>182</v>
      </c>
      <c r="E195" s="2">
        <f t="shared" ref="E195:E258" si="17">C195-D195</f>
        <v>-1</v>
      </c>
      <c r="F195" s="2">
        <f t="shared" ref="F195:F258" si="18">IF(C195&gt;D195,1,IF(C195&lt;D195,-1,"na"))</f>
        <v>-1</v>
      </c>
      <c r="G195" s="2">
        <f t="shared" ref="G195:G258" si="19">IF(ABS(E195)=0,"na",ABS(E195))</f>
        <v>1</v>
      </c>
      <c r="H195" s="2">
        <f t="shared" si="16"/>
        <v>21</v>
      </c>
      <c r="I195" s="2">
        <f t="shared" ref="I195:I258" si="20">IF(F195="na","na",F195*H195)</f>
        <v>-21</v>
      </c>
    </row>
    <row r="196" spans="1:9" ht="15" customHeight="1">
      <c r="A196" s="53"/>
      <c r="B196" s="48"/>
      <c r="C196" s="3">
        <v>182</v>
      </c>
      <c r="D196" s="3">
        <v>182</v>
      </c>
      <c r="E196" s="2">
        <f t="shared" si="17"/>
        <v>0</v>
      </c>
      <c r="F196" s="2" t="str">
        <f t="shared" si="18"/>
        <v>na</v>
      </c>
      <c r="G196" s="2" t="str">
        <f t="shared" si="19"/>
        <v>na</v>
      </c>
      <c r="H196" s="2" t="str">
        <f t="shared" si="16"/>
        <v>na</v>
      </c>
      <c r="I196" s="2" t="str">
        <f t="shared" si="20"/>
        <v>na</v>
      </c>
    </row>
    <row r="197" spans="1:9" ht="15" customHeight="1">
      <c r="A197" s="53"/>
      <c r="B197" s="48"/>
      <c r="C197" s="3">
        <v>180</v>
      </c>
      <c r="D197" s="3">
        <v>180</v>
      </c>
      <c r="E197" s="2">
        <f t="shared" si="17"/>
        <v>0</v>
      </c>
      <c r="F197" s="2" t="str">
        <f t="shared" si="18"/>
        <v>na</v>
      </c>
      <c r="G197" s="2" t="str">
        <f t="shared" si="19"/>
        <v>na</v>
      </c>
      <c r="H197" s="2" t="str">
        <f t="shared" si="16"/>
        <v>na</v>
      </c>
      <c r="I197" s="2" t="str">
        <f t="shared" si="20"/>
        <v>na</v>
      </c>
    </row>
    <row r="198" spans="1:9" ht="15" customHeight="1">
      <c r="A198" s="53"/>
      <c r="B198" s="48"/>
      <c r="C198" s="3">
        <v>182</v>
      </c>
      <c r="D198" s="3">
        <v>182</v>
      </c>
      <c r="E198" s="2">
        <f t="shared" si="17"/>
        <v>0</v>
      </c>
      <c r="F198" s="2" t="str">
        <f t="shared" si="18"/>
        <v>na</v>
      </c>
      <c r="G198" s="2" t="str">
        <f t="shared" si="19"/>
        <v>na</v>
      </c>
      <c r="H198" s="2" t="str">
        <f t="shared" si="16"/>
        <v>na</v>
      </c>
      <c r="I198" s="2" t="str">
        <f t="shared" si="20"/>
        <v>na</v>
      </c>
    </row>
    <row r="199" spans="1:9" ht="15" customHeight="1">
      <c r="A199" s="53"/>
      <c r="B199" s="48"/>
      <c r="C199" s="3">
        <v>181</v>
      </c>
      <c r="D199" s="3">
        <v>182</v>
      </c>
      <c r="E199" s="2">
        <f t="shared" si="17"/>
        <v>-1</v>
      </c>
      <c r="F199" s="2">
        <f t="shared" si="18"/>
        <v>-1</v>
      </c>
      <c r="G199" s="2">
        <f t="shared" si="19"/>
        <v>1</v>
      </c>
      <c r="H199" s="2">
        <f t="shared" si="16"/>
        <v>21</v>
      </c>
      <c r="I199" s="2">
        <f t="shared" si="20"/>
        <v>-21</v>
      </c>
    </row>
    <row r="200" spans="1:9" ht="15" customHeight="1">
      <c r="A200" s="53"/>
      <c r="B200" s="48"/>
      <c r="C200" s="3">
        <v>176</v>
      </c>
      <c r="D200" s="3">
        <v>178</v>
      </c>
      <c r="E200" s="2">
        <f t="shared" si="17"/>
        <v>-2</v>
      </c>
      <c r="F200" s="2">
        <f t="shared" si="18"/>
        <v>-1</v>
      </c>
      <c r="G200" s="2">
        <f t="shared" si="19"/>
        <v>2</v>
      </c>
      <c r="H200" s="2">
        <f t="shared" si="16"/>
        <v>47.5</v>
      </c>
      <c r="I200" s="2">
        <f t="shared" si="20"/>
        <v>-47.5</v>
      </c>
    </row>
    <row r="201" spans="1:9" ht="15" customHeight="1">
      <c r="A201" s="53"/>
      <c r="B201" s="48"/>
      <c r="C201" s="3">
        <v>186</v>
      </c>
      <c r="D201" s="3">
        <v>186</v>
      </c>
      <c r="E201" s="2">
        <f t="shared" si="17"/>
        <v>0</v>
      </c>
      <c r="F201" s="2" t="str">
        <f t="shared" si="18"/>
        <v>na</v>
      </c>
      <c r="G201" s="2" t="str">
        <f t="shared" si="19"/>
        <v>na</v>
      </c>
      <c r="H201" s="2" t="str">
        <f t="shared" si="16"/>
        <v>na</v>
      </c>
      <c r="I201" s="2" t="str">
        <f t="shared" si="20"/>
        <v>na</v>
      </c>
    </row>
    <row r="202" spans="1:9" ht="15" customHeight="1">
      <c r="A202" s="53"/>
      <c r="B202" s="48"/>
      <c r="C202" s="3">
        <v>182</v>
      </c>
      <c r="D202" s="3">
        <v>182</v>
      </c>
      <c r="E202" s="2">
        <f t="shared" si="17"/>
        <v>0</v>
      </c>
      <c r="F202" s="2" t="str">
        <f t="shared" si="18"/>
        <v>na</v>
      </c>
      <c r="G202" s="2" t="str">
        <f t="shared" si="19"/>
        <v>na</v>
      </c>
      <c r="H202" s="2" t="str">
        <f t="shared" si="16"/>
        <v>na</v>
      </c>
      <c r="I202" s="2" t="str">
        <f t="shared" si="20"/>
        <v>na</v>
      </c>
    </row>
    <row r="203" spans="1:9" ht="15" customHeight="1">
      <c r="A203" s="53"/>
      <c r="B203" s="48"/>
      <c r="C203" s="3">
        <v>174</v>
      </c>
      <c r="D203" s="3">
        <v>174</v>
      </c>
      <c r="E203" s="2">
        <f t="shared" si="17"/>
        <v>0</v>
      </c>
      <c r="F203" s="2" t="str">
        <f t="shared" si="18"/>
        <v>na</v>
      </c>
      <c r="G203" s="2" t="str">
        <f t="shared" si="19"/>
        <v>na</v>
      </c>
      <c r="H203" s="2" t="str">
        <f t="shared" si="16"/>
        <v>na</v>
      </c>
      <c r="I203" s="2" t="str">
        <f t="shared" si="20"/>
        <v>na</v>
      </c>
    </row>
    <row r="204" spans="1:9" ht="15" customHeight="1">
      <c r="A204" s="53"/>
      <c r="B204" s="48"/>
      <c r="C204" s="3">
        <v>176</v>
      </c>
      <c r="D204" s="3">
        <v>176</v>
      </c>
      <c r="E204" s="2">
        <f t="shared" si="17"/>
        <v>0</v>
      </c>
      <c r="F204" s="2" t="str">
        <f t="shared" si="18"/>
        <v>na</v>
      </c>
      <c r="G204" s="2" t="str">
        <f t="shared" si="19"/>
        <v>na</v>
      </c>
      <c r="H204" s="2" t="str">
        <f t="shared" si="16"/>
        <v>na</v>
      </c>
      <c r="I204" s="2" t="str">
        <f t="shared" si="20"/>
        <v>na</v>
      </c>
    </row>
    <row r="205" spans="1:9" ht="15" customHeight="1">
      <c r="A205" s="53"/>
      <c r="B205" s="48"/>
      <c r="C205" s="3">
        <v>186</v>
      </c>
      <c r="D205" s="3">
        <v>186</v>
      </c>
      <c r="E205" s="2">
        <f t="shared" si="17"/>
        <v>0</v>
      </c>
      <c r="F205" s="2" t="str">
        <f t="shared" si="18"/>
        <v>na</v>
      </c>
      <c r="G205" s="2" t="str">
        <f t="shared" si="19"/>
        <v>na</v>
      </c>
      <c r="H205" s="2" t="str">
        <f t="shared" si="16"/>
        <v>na</v>
      </c>
      <c r="I205" s="2" t="str">
        <f t="shared" si="20"/>
        <v>na</v>
      </c>
    </row>
    <row r="206" spans="1:9" ht="15" customHeight="1">
      <c r="A206" s="53"/>
      <c r="B206" s="48"/>
      <c r="C206" s="3">
        <v>186</v>
      </c>
      <c r="D206" s="3">
        <v>186</v>
      </c>
      <c r="E206" s="2">
        <f t="shared" si="17"/>
        <v>0</v>
      </c>
      <c r="F206" s="2" t="str">
        <f t="shared" si="18"/>
        <v>na</v>
      </c>
      <c r="G206" s="2" t="str">
        <f t="shared" si="19"/>
        <v>na</v>
      </c>
      <c r="H206" s="2" t="str">
        <f t="shared" si="16"/>
        <v>na</v>
      </c>
      <c r="I206" s="2" t="str">
        <f t="shared" si="20"/>
        <v>na</v>
      </c>
    </row>
    <row r="207" spans="1:9" ht="15" customHeight="1">
      <c r="A207" s="53"/>
      <c r="B207" s="48"/>
      <c r="C207" s="3">
        <v>178</v>
      </c>
      <c r="D207" s="3">
        <v>177</v>
      </c>
      <c r="E207" s="2">
        <f t="shared" si="17"/>
        <v>1</v>
      </c>
      <c r="F207" s="2">
        <f t="shared" si="18"/>
        <v>1</v>
      </c>
      <c r="G207" s="2">
        <f t="shared" si="19"/>
        <v>1</v>
      </c>
      <c r="H207" s="2">
        <f t="shared" si="16"/>
        <v>21</v>
      </c>
      <c r="I207" s="2">
        <f t="shared" si="20"/>
        <v>21</v>
      </c>
    </row>
    <row r="208" spans="1:9" ht="15" customHeight="1">
      <c r="A208" s="53"/>
      <c r="B208" s="48"/>
      <c r="C208" s="3">
        <v>184</v>
      </c>
      <c r="D208" s="3">
        <v>184</v>
      </c>
      <c r="E208" s="2">
        <f t="shared" si="17"/>
        <v>0</v>
      </c>
      <c r="F208" s="2" t="str">
        <f t="shared" si="18"/>
        <v>na</v>
      </c>
      <c r="G208" s="2" t="str">
        <f t="shared" si="19"/>
        <v>na</v>
      </c>
      <c r="H208" s="2" t="str">
        <f t="shared" si="16"/>
        <v>na</v>
      </c>
      <c r="I208" s="2" t="str">
        <f t="shared" si="20"/>
        <v>na</v>
      </c>
    </row>
    <row r="209" spans="1:9" ht="15" customHeight="1">
      <c r="A209" s="53"/>
      <c r="B209" s="48"/>
      <c r="C209" s="3">
        <v>177</v>
      </c>
      <c r="D209" s="3">
        <v>178</v>
      </c>
      <c r="E209" s="2">
        <f t="shared" si="17"/>
        <v>-1</v>
      </c>
      <c r="F209" s="2">
        <f t="shared" si="18"/>
        <v>-1</v>
      </c>
      <c r="G209" s="2">
        <f t="shared" si="19"/>
        <v>1</v>
      </c>
      <c r="H209" s="2">
        <f t="shared" si="16"/>
        <v>21</v>
      </c>
      <c r="I209" s="2">
        <f t="shared" si="20"/>
        <v>-21</v>
      </c>
    </row>
    <row r="210" spans="1:9" ht="15" customHeight="1">
      <c r="A210" s="53"/>
      <c r="B210" s="48"/>
      <c r="C210" s="3">
        <v>176</v>
      </c>
      <c r="D210" s="3">
        <v>178</v>
      </c>
      <c r="E210" s="2">
        <f t="shared" si="17"/>
        <v>-2</v>
      </c>
      <c r="F210" s="2">
        <f t="shared" si="18"/>
        <v>-1</v>
      </c>
      <c r="G210" s="2">
        <f t="shared" si="19"/>
        <v>2</v>
      </c>
      <c r="H210" s="2">
        <f t="shared" si="16"/>
        <v>47.5</v>
      </c>
      <c r="I210" s="2">
        <f t="shared" si="20"/>
        <v>-47.5</v>
      </c>
    </row>
    <row r="211" spans="1:9" ht="15" customHeight="1">
      <c r="A211" s="53"/>
      <c r="B211" s="48"/>
      <c r="C211" s="3">
        <v>181</v>
      </c>
      <c r="D211" s="3">
        <v>180</v>
      </c>
      <c r="E211" s="2">
        <f t="shared" si="17"/>
        <v>1</v>
      </c>
      <c r="F211" s="2">
        <f t="shared" si="18"/>
        <v>1</v>
      </c>
      <c r="G211" s="2">
        <f t="shared" si="19"/>
        <v>1</v>
      </c>
      <c r="H211" s="2">
        <f t="shared" si="16"/>
        <v>21</v>
      </c>
      <c r="I211" s="2">
        <f t="shared" si="20"/>
        <v>21</v>
      </c>
    </row>
    <row r="212" spans="1:9" ht="15" customHeight="1">
      <c r="A212" s="53"/>
      <c r="B212" s="49" t="s">
        <v>13</v>
      </c>
      <c r="C212" s="6">
        <v>171</v>
      </c>
      <c r="D212" s="6">
        <v>169</v>
      </c>
      <c r="E212" s="2">
        <f t="shared" si="17"/>
        <v>2</v>
      </c>
      <c r="F212" s="2">
        <f t="shared" si="18"/>
        <v>1</v>
      </c>
      <c r="G212" s="2">
        <f t="shared" si="19"/>
        <v>2</v>
      </c>
      <c r="H212" s="2">
        <f t="shared" si="16"/>
        <v>47.5</v>
      </c>
      <c r="I212" s="2">
        <f t="shared" si="20"/>
        <v>47.5</v>
      </c>
    </row>
    <row r="213" spans="1:9" ht="15" customHeight="1">
      <c r="A213" s="53"/>
      <c r="B213" s="49"/>
      <c r="C213" s="6">
        <v>173</v>
      </c>
      <c r="D213" s="6">
        <v>173</v>
      </c>
      <c r="E213" s="2">
        <f t="shared" si="17"/>
        <v>0</v>
      </c>
      <c r="F213" s="2" t="str">
        <f t="shared" si="18"/>
        <v>na</v>
      </c>
      <c r="G213" s="2" t="str">
        <f t="shared" si="19"/>
        <v>na</v>
      </c>
      <c r="H213" s="2" t="str">
        <f t="shared" si="16"/>
        <v>na</v>
      </c>
      <c r="I213" s="2" t="str">
        <f t="shared" si="20"/>
        <v>na</v>
      </c>
    </row>
    <row r="214" spans="1:9" ht="15" customHeight="1">
      <c r="A214" s="53"/>
      <c r="B214" s="49"/>
      <c r="C214" s="6">
        <v>173</v>
      </c>
      <c r="D214" s="6">
        <v>174</v>
      </c>
      <c r="E214" s="2">
        <f t="shared" si="17"/>
        <v>-1</v>
      </c>
      <c r="F214" s="2">
        <f t="shared" si="18"/>
        <v>-1</v>
      </c>
      <c r="G214" s="2">
        <f t="shared" si="19"/>
        <v>1</v>
      </c>
      <c r="H214" s="2">
        <f t="shared" si="16"/>
        <v>21</v>
      </c>
      <c r="I214" s="2">
        <f t="shared" si="20"/>
        <v>-21</v>
      </c>
    </row>
    <row r="215" spans="1:9" ht="15" customHeight="1">
      <c r="A215" s="53"/>
      <c r="B215" s="49"/>
      <c r="C215" s="6">
        <v>164</v>
      </c>
      <c r="D215" s="6">
        <v>155</v>
      </c>
      <c r="E215" s="2">
        <f t="shared" si="17"/>
        <v>9</v>
      </c>
      <c r="F215" s="2">
        <f t="shared" si="18"/>
        <v>1</v>
      </c>
      <c r="G215" s="2">
        <f t="shared" si="19"/>
        <v>9</v>
      </c>
      <c r="H215" s="2">
        <f t="shared" si="16"/>
        <v>63</v>
      </c>
      <c r="I215" s="2">
        <f t="shared" si="20"/>
        <v>63</v>
      </c>
    </row>
    <row r="216" spans="1:9" ht="15" customHeight="1">
      <c r="A216" s="53"/>
      <c r="B216" s="49"/>
      <c r="C216" s="6">
        <v>161</v>
      </c>
      <c r="D216" s="6">
        <v>161</v>
      </c>
      <c r="E216" s="2">
        <f t="shared" si="17"/>
        <v>0</v>
      </c>
      <c r="F216" s="2" t="str">
        <f t="shared" si="18"/>
        <v>na</v>
      </c>
      <c r="G216" s="2" t="str">
        <f t="shared" si="19"/>
        <v>na</v>
      </c>
      <c r="H216" s="2" t="str">
        <f t="shared" si="16"/>
        <v>na</v>
      </c>
      <c r="I216" s="2" t="str">
        <f t="shared" si="20"/>
        <v>na</v>
      </c>
    </row>
    <row r="217" spans="1:9" ht="15" customHeight="1">
      <c r="A217" s="53"/>
      <c r="B217" s="49"/>
      <c r="C217" s="6">
        <v>175</v>
      </c>
      <c r="D217" s="6">
        <v>176</v>
      </c>
      <c r="E217" s="2">
        <f t="shared" si="17"/>
        <v>-1</v>
      </c>
      <c r="F217" s="2">
        <f t="shared" si="18"/>
        <v>-1</v>
      </c>
      <c r="G217" s="2">
        <f t="shared" si="19"/>
        <v>1</v>
      </c>
      <c r="H217" s="2">
        <f t="shared" si="16"/>
        <v>21</v>
      </c>
      <c r="I217" s="2">
        <f t="shared" si="20"/>
        <v>-21</v>
      </c>
    </row>
    <row r="218" spans="1:9" ht="15" customHeight="1">
      <c r="A218" s="53"/>
      <c r="B218" s="49"/>
      <c r="C218" s="6">
        <v>168</v>
      </c>
      <c r="D218" s="6">
        <v>169</v>
      </c>
      <c r="E218" s="2">
        <f t="shared" si="17"/>
        <v>-1</v>
      </c>
      <c r="F218" s="2">
        <f t="shared" si="18"/>
        <v>-1</v>
      </c>
      <c r="G218" s="2">
        <f t="shared" si="19"/>
        <v>1</v>
      </c>
      <c r="H218" s="2">
        <f t="shared" si="16"/>
        <v>21</v>
      </c>
      <c r="I218" s="2">
        <f t="shared" si="20"/>
        <v>-21</v>
      </c>
    </row>
    <row r="219" spans="1:9" ht="15" customHeight="1">
      <c r="A219" s="53"/>
      <c r="B219" s="49"/>
      <c r="C219" s="6">
        <v>170</v>
      </c>
      <c r="D219" s="6">
        <v>171</v>
      </c>
      <c r="E219" s="2">
        <f t="shared" si="17"/>
        <v>-1</v>
      </c>
      <c r="F219" s="2">
        <f t="shared" si="18"/>
        <v>-1</v>
      </c>
      <c r="G219" s="2">
        <f t="shared" si="19"/>
        <v>1</v>
      </c>
      <c r="H219" s="2">
        <f t="shared" si="16"/>
        <v>21</v>
      </c>
      <c r="I219" s="2">
        <f t="shared" si="20"/>
        <v>-21</v>
      </c>
    </row>
    <row r="220" spans="1:9" ht="15" customHeight="1">
      <c r="A220" s="53"/>
      <c r="B220" s="49"/>
      <c r="C220" s="6">
        <v>167</v>
      </c>
      <c r="D220" s="6">
        <v>166</v>
      </c>
      <c r="E220" s="2">
        <f t="shared" si="17"/>
        <v>1</v>
      </c>
      <c r="F220" s="2">
        <f t="shared" si="18"/>
        <v>1</v>
      </c>
      <c r="G220" s="2">
        <f t="shared" si="19"/>
        <v>1</v>
      </c>
      <c r="H220" s="2">
        <f t="shared" si="16"/>
        <v>21</v>
      </c>
      <c r="I220" s="2">
        <f t="shared" si="20"/>
        <v>21</v>
      </c>
    </row>
    <row r="221" spans="1:9" ht="15" customHeight="1">
      <c r="A221" s="53"/>
      <c r="B221" s="49"/>
      <c r="C221" s="6">
        <v>169</v>
      </c>
      <c r="D221" s="6">
        <v>170</v>
      </c>
      <c r="E221" s="2">
        <f t="shared" si="17"/>
        <v>-1</v>
      </c>
      <c r="F221" s="2">
        <f t="shared" si="18"/>
        <v>-1</v>
      </c>
      <c r="G221" s="2">
        <f t="shared" si="19"/>
        <v>1</v>
      </c>
      <c r="H221" s="2">
        <f t="shared" si="16"/>
        <v>21</v>
      </c>
      <c r="I221" s="2">
        <f t="shared" si="20"/>
        <v>-21</v>
      </c>
    </row>
    <row r="222" spans="1:9" ht="15" customHeight="1">
      <c r="A222" s="53"/>
      <c r="B222" s="49"/>
      <c r="C222" s="6">
        <v>170</v>
      </c>
      <c r="D222" s="6">
        <v>170</v>
      </c>
      <c r="E222" s="2">
        <f t="shared" si="17"/>
        <v>0</v>
      </c>
      <c r="F222" s="2" t="str">
        <f t="shared" si="18"/>
        <v>na</v>
      </c>
      <c r="G222" s="2" t="str">
        <f t="shared" si="19"/>
        <v>na</v>
      </c>
      <c r="H222" s="2" t="str">
        <f t="shared" si="16"/>
        <v>na</v>
      </c>
      <c r="I222" s="2" t="str">
        <f t="shared" si="20"/>
        <v>na</v>
      </c>
    </row>
    <row r="223" spans="1:9" ht="15" customHeight="1">
      <c r="A223" s="53"/>
      <c r="B223" s="49"/>
      <c r="C223" s="6">
        <v>168</v>
      </c>
      <c r="D223" s="6">
        <v>168</v>
      </c>
      <c r="E223" s="2">
        <f t="shared" si="17"/>
        <v>0</v>
      </c>
      <c r="F223" s="2" t="str">
        <f t="shared" si="18"/>
        <v>na</v>
      </c>
      <c r="G223" s="2" t="str">
        <f t="shared" si="19"/>
        <v>na</v>
      </c>
      <c r="H223" s="2" t="str">
        <f t="shared" si="16"/>
        <v>na</v>
      </c>
      <c r="I223" s="2" t="str">
        <f t="shared" si="20"/>
        <v>na</v>
      </c>
    </row>
    <row r="224" spans="1:9" ht="15" customHeight="1">
      <c r="A224" s="53"/>
      <c r="B224" s="49"/>
      <c r="C224" s="6">
        <v>164</v>
      </c>
      <c r="D224" s="6">
        <v>151</v>
      </c>
      <c r="E224" s="2">
        <f t="shared" si="17"/>
        <v>13</v>
      </c>
      <c r="F224" s="2">
        <f t="shared" si="18"/>
        <v>1</v>
      </c>
      <c r="G224" s="2">
        <f t="shared" si="19"/>
        <v>13</v>
      </c>
      <c r="H224" s="2">
        <f t="shared" si="16"/>
        <v>64</v>
      </c>
      <c r="I224" s="2">
        <f t="shared" si="20"/>
        <v>64</v>
      </c>
    </row>
    <row r="225" spans="1:9" ht="15" customHeight="1">
      <c r="A225" s="53"/>
      <c r="B225" s="49"/>
      <c r="C225" s="6">
        <v>172</v>
      </c>
      <c r="D225" s="6">
        <v>175</v>
      </c>
      <c r="E225" s="2">
        <f t="shared" si="17"/>
        <v>-3</v>
      </c>
      <c r="F225" s="2">
        <f t="shared" si="18"/>
        <v>-1</v>
      </c>
      <c r="G225" s="2">
        <f t="shared" si="19"/>
        <v>3</v>
      </c>
      <c r="H225" s="2">
        <f t="shared" si="16"/>
        <v>56.5</v>
      </c>
      <c r="I225" s="2">
        <f t="shared" si="20"/>
        <v>-56.5</v>
      </c>
    </row>
    <row r="226" spans="1:9" ht="15" customHeight="1">
      <c r="A226" s="53"/>
      <c r="B226" s="49"/>
      <c r="C226" s="6">
        <v>171</v>
      </c>
      <c r="D226" s="6">
        <v>171</v>
      </c>
      <c r="E226" s="2">
        <f t="shared" si="17"/>
        <v>0</v>
      </c>
      <c r="F226" s="2" t="str">
        <f t="shared" si="18"/>
        <v>na</v>
      </c>
      <c r="G226" s="2" t="str">
        <f t="shared" si="19"/>
        <v>na</v>
      </c>
      <c r="H226" s="2" t="str">
        <f t="shared" si="16"/>
        <v>na</v>
      </c>
      <c r="I226" s="2" t="str">
        <f t="shared" si="20"/>
        <v>na</v>
      </c>
    </row>
    <row r="227" spans="1:9" ht="15" customHeight="1">
      <c r="A227" s="53"/>
      <c r="B227" s="49"/>
      <c r="C227" s="6">
        <v>171</v>
      </c>
      <c r="D227" s="6">
        <v>170</v>
      </c>
      <c r="E227" s="2">
        <f t="shared" si="17"/>
        <v>1</v>
      </c>
      <c r="F227" s="2">
        <f t="shared" si="18"/>
        <v>1</v>
      </c>
      <c r="G227" s="2">
        <f t="shared" si="19"/>
        <v>1</v>
      </c>
      <c r="H227" s="2">
        <f t="shared" si="16"/>
        <v>21</v>
      </c>
      <c r="I227" s="2">
        <f t="shared" si="20"/>
        <v>21</v>
      </c>
    </row>
    <row r="228" spans="1:9" ht="15" customHeight="1">
      <c r="A228" s="53"/>
      <c r="B228" s="49"/>
      <c r="C228" s="6">
        <v>167</v>
      </c>
      <c r="D228" s="6">
        <v>170</v>
      </c>
      <c r="E228" s="2">
        <f t="shared" si="17"/>
        <v>-3</v>
      </c>
      <c r="F228" s="2">
        <f t="shared" si="18"/>
        <v>-1</v>
      </c>
      <c r="G228" s="2">
        <f t="shared" si="19"/>
        <v>3</v>
      </c>
      <c r="H228" s="2">
        <f t="shared" si="16"/>
        <v>56.5</v>
      </c>
      <c r="I228" s="2">
        <f t="shared" si="20"/>
        <v>-56.5</v>
      </c>
    </row>
    <row r="229" spans="1:9" ht="15" customHeight="1">
      <c r="A229" s="53"/>
      <c r="B229" s="49"/>
      <c r="C229" s="6">
        <v>169</v>
      </c>
      <c r="D229" s="6">
        <v>168</v>
      </c>
      <c r="E229" s="2">
        <f t="shared" si="17"/>
        <v>1</v>
      </c>
      <c r="F229" s="2">
        <f t="shared" si="18"/>
        <v>1</v>
      </c>
      <c r="G229" s="2">
        <f t="shared" si="19"/>
        <v>1</v>
      </c>
      <c r="H229" s="2">
        <f t="shared" si="16"/>
        <v>21</v>
      </c>
      <c r="I229" s="2">
        <f t="shared" si="20"/>
        <v>21</v>
      </c>
    </row>
    <row r="230" spans="1:9" ht="15" customHeight="1">
      <c r="A230" s="53"/>
      <c r="B230" s="49"/>
      <c r="C230" s="6">
        <v>172</v>
      </c>
      <c r="D230" s="6">
        <v>171</v>
      </c>
      <c r="E230" s="2">
        <f t="shared" si="17"/>
        <v>1</v>
      </c>
      <c r="F230" s="2">
        <f t="shared" si="18"/>
        <v>1</v>
      </c>
      <c r="G230" s="2">
        <f t="shared" si="19"/>
        <v>1</v>
      </c>
      <c r="H230" s="2">
        <f t="shared" si="16"/>
        <v>21</v>
      </c>
      <c r="I230" s="2">
        <f t="shared" si="20"/>
        <v>21</v>
      </c>
    </row>
    <row r="231" spans="1:9" ht="15" customHeight="1">
      <c r="A231" s="53"/>
      <c r="B231" s="49"/>
      <c r="C231" s="6">
        <v>168</v>
      </c>
      <c r="D231" s="6">
        <v>169</v>
      </c>
      <c r="E231" s="2">
        <f t="shared" si="17"/>
        <v>-1</v>
      </c>
      <c r="F231" s="2">
        <f t="shared" si="18"/>
        <v>-1</v>
      </c>
      <c r="G231" s="2">
        <f t="shared" si="19"/>
        <v>1</v>
      </c>
      <c r="H231" s="2">
        <f t="shared" si="16"/>
        <v>21</v>
      </c>
      <c r="I231" s="2">
        <f t="shared" si="20"/>
        <v>-21</v>
      </c>
    </row>
    <row r="232" spans="1:9" ht="15" customHeight="1">
      <c r="A232" s="53"/>
      <c r="B232" s="49"/>
      <c r="C232" s="6">
        <v>170</v>
      </c>
      <c r="D232" s="6">
        <v>171</v>
      </c>
      <c r="E232" s="2">
        <f t="shared" si="17"/>
        <v>-1</v>
      </c>
      <c r="F232" s="2">
        <f t="shared" si="18"/>
        <v>-1</v>
      </c>
      <c r="G232" s="2">
        <f t="shared" si="19"/>
        <v>1</v>
      </c>
      <c r="H232" s="2">
        <f t="shared" si="16"/>
        <v>21</v>
      </c>
      <c r="I232" s="2">
        <f t="shared" si="20"/>
        <v>-21</v>
      </c>
    </row>
    <row r="233" spans="1:9" ht="15" customHeight="1">
      <c r="A233" s="53"/>
      <c r="B233" s="49"/>
      <c r="C233" s="6">
        <v>173</v>
      </c>
      <c r="D233" s="6">
        <v>174</v>
      </c>
      <c r="E233" s="2">
        <f t="shared" si="17"/>
        <v>-1</v>
      </c>
      <c r="F233" s="2">
        <f t="shared" si="18"/>
        <v>-1</v>
      </c>
      <c r="G233" s="2">
        <f t="shared" si="19"/>
        <v>1</v>
      </c>
      <c r="H233" s="2">
        <f t="shared" si="16"/>
        <v>21</v>
      </c>
      <c r="I233" s="2">
        <f t="shared" si="20"/>
        <v>-21</v>
      </c>
    </row>
    <row r="234" spans="1:9" ht="15" customHeight="1">
      <c r="A234" s="53"/>
      <c r="B234" s="49"/>
      <c r="C234" s="6">
        <v>167</v>
      </c>
      <c r="D234" s="6">
        <v>165</v>
      </c>
      <c r="E234" s="2">
        <f t="shared" si="17"/>
        <v>2</v>
      </c>
      <c r="F234" s="2">
        <f t="shared" si="18"/>
        <v>1</v>
      </c>
      <c r="G234" s="2">
        <f t="shared" si="19"/>
        <v>2</v>
      </c>
      <c r="H234" s="2">
        <f t="shared" si="16"/>
        <v>47.5</v>
      </c>
      <c r="I234" s="2">
        <f t="shared" si="20"/>
        <v>47.5</v>
      </c>
    </row>
    <row r="235" spans="1:9" ht="15" customHeight="1">
      <c r="A235" s="53"/>
      <c r="B235" s="49"/>
      <c r="C235" s="6">
        <v>170</v>
      </c>
      <c r="D235" s="6">
        <v>171</v>
      </c>
      <c r="E235" s="2">
        <f t="shared" si="17"/>
        <v>-1</v>
      </c>
      <c r="F235" s="2">
        <f t="shared" si="18"/>
        <v>-1</v>
      </c>
      <c r="G235" s="2">
        <f t="shared" si="19"/>
        <v>1</v>
      </c>
      <c r="H235" s="2">
        <f t="shared" si="16"/>
        <v>21</v>
      </c>
      <c r="I235" s="2">
        <f t="shared" si="20"/>
        <v>-21</v>
      </c>
    </row>
    <row r="236" spans="1:9" ht="15" customHeight="1">
      <c r="A236" s="53"/>
      <c r="B236" s="49"/>
      <c r="C236" s="6">
        <v>168</v>
      </c>
      <c r="D236" s="6">
        <v>167</v>
      </c>
      <c r="E236" s="2">
        <f t="shared" si="17"/>
        <v>1</v>
      </c>
      <c r="F236" s="2">
        <f t="shared" si="18"/>
        <v>1</v>
      </c>
      <c r="G236" s="2">
        <f t="shared" si="19"/>
        <v>1</v>
      </c>
      <c r="H236" s="2">
        <f t="shared" si="16"/>
        <v>21</v>
      </c>
      <c r="I236" s="2">
        <f t="shared" si="20"/>
        <v>21</v>
      </c>
    </row>
    <row r="237" spans="1:9" ht="15" customHeight="1">
      <c r="A237" s="53"/>
      <c r="B237" s="49"/>
      <c r="C237" s="6">
        <v>170</v>
      </c>
      <c r="D237" s="6">
        <v>170</v>
      </c>
      <c r="E237" s="2">
        <f t="shared" si="17"/>
        <v>0</v>
      </c>
      <c r="F237" s="2" t="str">
        <f t="shared" si="18"/>
        <v>na</v>
      </c>
      <c r="G237" s="2" t="str">
        <f t="shared" si="19"/>
        <v>na</v>
      </c>
      <c r="H237" s="2" t="str">
        <f t="shared" si="16"/>
        <v>na</v>
      </c>
      <c r="I237" s="2" t="str">
        <f t="shared" si="20"/>
        <v>na</v>
      </c>
    </row>
    <row r="238" spans="1:9" ht="15" customHeight="1">
      <c r="A238" s="53"/>
      <c r="B238" s="49"/>
      <c r="C238" s="6">
        <v>169</v>
      </c>
      <c r="D238" s="6">
        <v>170</v>
      </c>
      <c r="E238" s="2">
        <f t="shared" si="17"/>
        <v>-1</v>
      </c>
      <c r="F238" s="2">
        <f t="shared" si="18"/>
        <v>-1</v>
      </c>
      <c r="G238" s="2">
        <f t="shared" si="19"/>
        <v>1</v>
      </c>
      <c r="H238" s="2">
        <f t="shared" si="16"/>
        <v>21</v>
      </c>
      <c r="I238" s="2">
        <f t="shared" si="20"/>
        <v>-21</v>
      </c>
    </row>
    <row r="239" spans="1:9" ht="15" customHeight="1">
      <c r="A239" s="53"/>
      <c r="B239" s="49"/>
      <c r="C239" s="6">
        <v>173</v>
      </c>
      <c r="D239" s="6">
        <v>175</v>
      </c>
      <c r="E239" s="2">
        <f t="shared" si="17"/>
        <v>-2</v>
      </c>
      <c r="F239" s="2">
        <f t="shared" si="18"/>
        <v>-1</v>
      </c>
      <c r="G239" s="2">
        <f t="shared" si="19"/>
        <v>2</v>
      </c>
      <c r="H239" s="2">
        <f t="shared" si="16"/>
        <v>47.5</v>
      </c>
      <c r="I239" s="2">
        <f t="shared" si="20"/>
        <v>-47.5</v>
      </c>
    </row>
    <row r="240" spans="1:9" ht="15" customHeight="1">
      <c r="A240" s="53"/>
      <c r="B240" s="49"/>
      <c r="C240" s="6">
        <v>167</v>
      </c>
      <c r="D240" s="6">
        <v>168</v>
      </c>
      <c r="E240" s="2">
        <f t="shared" si="17"/>
        <v>-1</v>
      </c>
      <c r="F240" s="2">
        <f t="shared" si="18"/>
        <v>-1</v>
      </c>
      <c r="G240" s="2">
        <f t="shared" si="19"/>
        <v>1</v>
      </c>
      <c r="H240" s="2">
        <f t="shared" si="16"/>
        <v>21</v>
      </c>
      <c r="I240" s="2">
        <f t="shared" si="20"/>
        <v>-21</v>
      </c>
    </row>
    <row r="241" spans="1:9" ht="15" customHeight="1">
      <c r="A241" s="53"/>
      <c r="B241" s="49"/>
      <c r="C241" s="6">
        <v>172</v>
      </c>
      <c r="D241" s="6">
        <v>173</v>
      </c>
      <c r="E241" s="2">
        <f t="shared" si="17"/>
        <v>-1</v>
      </c>
      <c r="F241" s="2">
        <f t="shared" si="18"/>
        <v>-1</v>
      </c>
      <c r="G241" s="2">
        <f t="shared" si="19"/>
        <v>1</v>
      </c>
      <c r="H241" s="2">
        <f t="shared" si="16"/>
        <v>21</v>
      </c>
      <c r="I241" s="2">
        <f t="shared" si="20"/>
        <v>-21</v>
      </c>
    </row>
    <row r="242" spans="1:9" ht="15" customHeight="1">
      <c r="A242" s="53"/>
      <c r="B242" s="50" t="s">
        <v>14</v>
      </c>
      <c r="C242" s="5">
        <v>135</v>
      </c>
      <c r="D242" s="5">
        <v>136</v>
      </c>
      <c r="E242" s="2">
        <f t="shared" si="17"/>
        <v>-1</v>
      </c>
      <c r="F242" s="2">
        <f t="shared" si="18"/>
        <v>-1</v>
      </c>
      <c r="G242" s="2">
        <f t="shared" si="19"/>
        <v>1</v>
      </c>
      <c r="H242" s="2">
        <f t="shared" si="16"/>
        <v>21</v>
      </c>
      <c r="I242" s="2">
        <f t="shared" si="20"/>
        <v>-21</v>
      </c>
    </row>
    <row r="243" spans="1:9" ht="15" customHeight="1">
      <c r="A243" s="53"/>
      <c r="B243" s="50"/>
      <c r="C243" s="5">
        <v>136</v>
      </c>
      <c r="D243" s="5">
        <v>136</v>
      </c>
      <c r="E243" s="2">
        <f t="shared" si="17"/>
        <v>0</v>
      </c>
      <c r="F243" s="2" t="str">
        <f t="shared" si="18"/>
        <v>na</v>
      </c>
      <c r="G243" s="2" t="str">
        <f t="shared" si="19"/>
        <v>na</v>
      </c>
      <c r="H243" s="2" t="str">
        <f t="shared" si="16"/>
        <v>na</v>
      </c>
      <c r="I243" s="2" t="str">
        <f t="shared" si="20"/>
        <v>na</v>
      </c>
    </row>
    <row r="244" spans="1:9" ht="15" customHeight="1">
      <c r="A244" s="53"/>
      <c r="B244" s="50"/>
      <c r="C244" s="5">
        <v>140</v>
      </c>
      <c r="D244" s="5">
        <v>139</v>
      </c>
      <c r="E244" s="2">
        <f t="shared" si="17"/>
        <v>1</v>
      </c>
      <c r="F244" s="2">
        <f t="shared" si="18"/>
        <v>1</v>
      </c>
      <c r="G244" s="2">
        <f t="shared" si="19"/>
        <v>1</v>
      </c>
      <c r="H244" s="2">
        <f t="shared" si="16"/>
        <v>21</v>
      </c>
      <c r="I244" s="2">
        <f t="shared" si="20"/>
        <v>21</v>
      </c>
    </row>
    <row r="245" spans="1:9" ht="15" customHeight="1">
      <c r="A245" s="53"/>
      <c r="B245" s="50"/>
      <c r="C245" s="5">
        <v>134</v>
      </c>
      <c r="D245" s="5">
        <v>133</v>
      </c>
      <c r="E245" s="2">
        <f t="shared" si="17"/>
        <v>1</v>
      </c>
      <c r="F245" s="2">
        <f t="shared" si="18"/>
        <v>1</v>
      </c>
      <c r="G245" s="2">
        <f t="shared" si="19"/>
        <v>1</v>
      </c>
      <c r="H245" s="2">
        <f t="shared" si="16"/>
        <v>21</v>
      </c>
      <c r="I245" s="2">
        <f t="shared" si="20"/>
        <v>21</v>
      </c>
    </row>
    <row r="246" spans="1:9" ht="15" customHeight="1">
      <c r="A246" s="53"/>
      <c r="B246" s="50"/>
      <c r="C246" s="5">
        <v>130</v>
      </c>
      <c r="D246" s="5">
        <v>131</v>
      </c>
      <c r="E246" s="2">
        <f t="shared" si="17"/>
        <v>-1</v>
      </c>
      <c r="F246" s="2">
        <f t="shared" si="18"/>
        <v>-1</v>
      </c>
      <c r="G246" s="2">
        <f t="shared" si="19"/>
        <v>1</v>
      </c>
      <c r="H246" s="2">
        <f t="shared" si="16"/>
        <v>21</v>
      </c>
      <c r="I246" s="2">
        <f t="shared" si="20"/>
        <v>-21</v>
      </c>
    </row>
    <row r="247" spans="1:9" ht="15" customHeight="1">
      <c r="A247" s="53"/>
      <c r="B247" s="50"/>
      <c r="C247" s="5">
        <v>130</v>
      </c>
      <c r="D247" s="5">
        <v>131</v>
      </c>
      <c r="E247" s="2">
        <f t="shared" si="17"/>
        <v>-1</v>
      </c>
      <c r="F247" s="2">
        <f t="shared" si="18"/>
        <v>-1</v>
      </c>
      <c r="G247" s="2">
        <f t="shared" si="19"/>
        <v>1</v>
      </c>
      <c r="H247" s="2">
        <f t="shared" ref="H247:H271" si="21">IF(G247="na","na",_xlfn.RANK.AVG(G247,$G$182:$G$271,1))</f>
        <v>21</v>
      </c>
      <c r="I247" s="2">
        <f t="shared" si="20"/>
        <v>-21</v>
      </c>
    </row>
    <row r="248" spans="1:9" ht="15" customHeight="1">
      <c r="A248" s="53"/>
      <c r="B248" s="50"/>
      <c r="C248" s="5">
        <v>137</v>
      </c>
      <c r="D248" s="5">
        <v>135</v>
      </c>
      <c r="E248" s="2">
        <f t="shared" si="17"/>
        <v>2</v>
      </c>
      <c r="F248" s="2">
        <f t="shared" si="18"/>
        <v>1</v>
      </c>
      <c r="G248" s="2">
        <f t="shared" si="19"/>
        <v>2</v>
      </c>
      <c r="H248" s="2">
        <f t="shared" si="21"/>
        <v>47.5</v>
      </c>
      <c r="I248" s="2">
        <f t="shared" si="20"/>
        <v>47.5</v>
      </c>
    </row>
    <row r="249" spans="1:9" ht="15" customHeight="1">
      <c r="A249" s="53"/>
      <c r="B249" s="50"/>
      <c r="C249" s="5">
        <v>137</v>
      </c>
      <c r="D249" s="5">
        <v>134</v>
      </c>
      <c r="E249" s="2">
        <f t="shared" si="17"/>
        <v>3</v>
      </c>
      <c r="F249" s="2">
        <f t="shared" si="18"/>
        <v>1</v>
      </c>
      <c r="G249" s="2">
        <f t="shared" si="19"/>
        <v>3</v>
      </c>
      <c r="H249" s="2">
        <f t="shared" si="21"/>
        <v>56.5</v>
      </c>
      <c r="I249" s="2">
        <f t="shared" si="20"/>
        <v>56.5</v>
      </c>
    </row>
    <row r="250" spans="1:9" ht="15" customHeight="1">
      <c r="A250" s="53"/>
      <c r="B250" s="50"/>
      <c r="C250" s="5">
        <v>135</v>
      </c>
      <c r="D250" s="5">
        <v>136</v>
      </c>
      <c r="E250" s="2">
        <f t="shared" si="17"/>
        <v>-1</v>
      </c>
      <c r="F250" s="2">
        <f t="shared" si="18"/>
        <v>-1</v>
      </c>
      <c r="G250" s="2">
        <f t="shared" si="19"/>
        <v>1</v>
      </c>
      <c r="H250" s="2">
        <f t="shared" si="21"/>
        <v>21</v>
      </c>
      <c r="I250" s="2">
        <f t="shared" si="20"/>
        <v>-21</v>
      </c>
    </row>
    <row r="251" spans="1:9" ht="15" customHeight="1">
      <c r="A251" s="53"/>
      <c r="B251" s="50"/>
      <c r="C251" s="5">
        <v>133</v>
      </c>
      <c r="D251" s="5">
        <v>133</v>
      </c>
      <c r="E251" s="2">
        <f t="shared" si="17"/>
        <v>0</v>
      </c>
      <c r="F251" s="2" t="str">
        <f t="shared" si="18"/>
        <v>na</v>
      </c>
      <c r="G251" s="2" t="str">
        <f t="shared" si="19"/>
        <v>na</v>
      </c>
      <c r="H251" s="2" t="str">
        <f t="shared" si="21"/>
        <v>na</v>
      </c>
      <c r="I251" s="2" t="str">
        <f t="shared" si="20"/>
        <v>na</v>
      </c>
    </row>
    <row r="252" spans="1:9" ht="15" customHeight="1">
      <c r="A252" s="53"/>
      <c r="B252" s="50"/>
      <c r="C252" s="5">
        <v>132</v>
      </c>
      <c r="D252" s="5">
        <v>132</v>
      </c>
      <c r="E252" s="2">
        <f t="shared" si="17"/>
        <v>0</v>
      </c>
      <c r="F252" s="2" t="str">
        <f t="shared" si="18"/>
        <v>na</v>
      </c>
      <c r="G252" s="2" t="str">
        <f t="shared" si="19"/>
        <v>na</v>
      </c>
      <c r="H252" s="2" t="str">
        <f t="shared" si="21"/>
        <v>na</v>
      </c>
      <c r="I252" s="2" t="str">
        <f t="shared" si="20"/>
        <v>na</v>
      </c>
    </row>
    <row r="253" spans="1:9" ht="15" customHeight="1">
      <c r="A253" s="53"/>
      <c r="B253" s="50"/>
      <c r="C253" s="5">
        <v>133</v>
      </c>
      <c r="D253" s="5">
        <v>135</v>
      </c>
      <c r="E253" s="2">
        <f t="shared" si="17"/>
        <v>-2</v>
      </c>
      <c r="F253" s="2">
        <f t="shared" si="18"/>
        <v>-1</v>
      </c>
      <c r="G253" s="2">
        <f t="shared" si="19"/>
        <v>2</v>
      </c>
      <c r="H253" s="2">
        <f t="shared" si="21"/>
        <v>47.5</v>
      </c>
      <c r="I253" s="2">
        <f t="shared" si="20"/>
        <v>-47.5</v>
      </c>
    </row>
    <row r="254" spans="1:9" ht="15" customHeight="1">
      <c r="A254" s="53"/>
      <c r="B254" s="50"/>
      <c r="C254" s="5">
        <v>129</v>
      </c>
      <c r="D254" s="5">
        <v>130</v>
      </c>
      <c r="E254" s="2">
        <f t="shared" si="17"/>
        <v>-1</v>
      </c>
      <c r="F254" s="2">
        <f t="shared" si="18"/>
        <v>-1</v>
      </c>
      <c r="G254" s="2">
        <f t="shared" si="19"/>
        <v>1</v>
      </c>
      <c r="H254" s="2">
        <f t="shared" si="21"/>
        <v>21</v>
      </c>
      <c r="I254" s="2">
        <f t="shared" si="20"/>
        <v>-21</v>
      </c>
    </row>
    <row r="255" spans="1:9" ht="15" customHeight="1">
      <c r="A255" s="53"/>
      <c r="B255" s="50"/>
      <c r="C255" s="5">
        <v>132</v>
      </c>
      <c r="D255" s="5">
        <v>131</v>
      </c>
      <c r="E255" s="2">
        <f t="shared" si="17"/>
        <v>1</v>
      </c>
      <c r="F255" s="2">
        <f t="shared" si="18"/>
        <v>1</v>
      </c>
      <c r="G255" s="2">
        <f t="shared" si="19"/>
        <v>1</v>
      </c>
      <c r="H255" s="2">
        <f t="shared" si="21"/>
        <v>21</v>
      </c>
      <c r="I255" s="2">
        <f t="shared" si="20"/>
        <v>21</v>
      </c>
    </row>
    <row r="256" spans="1:9" ht="15" customHeight="1">
      <c r="A256" s="53"/>
      <c r="B256" s="50"/>
      <c r="C256" s="5">
        <v>138</v>
      </c>
      <c r="D256" s="5">
        <v>139</v>
      </c>
      <c r="E256" s="2">
        <f t="shared" si="17"/>
        <v>-1</v>
      </c>
      <c r="F256" s="2">
        <f t="shared" si="18"/>
        <v>-1</v>
      </c>
      <c r="G256" s="2">
        <f t="shared" si="19"/>
        <v>1</v>
      </c>
      <c r="H256" s="2">
        <f t="shared" si="21"/>
        <v>21</v>
      </c>
      <c r="I256" s="2">
        <f t="shared" si="20"/>
        <v>-21</v>
      </c>
    </row>
    <row r="257" spans="1:9" ht="15" customHeight="1">
      <c r="A257" s="53"/>
      <c r="B257" s="50"/>
      <c r="C257" s="5">
        <v>131</v>
      </c>
      <c r="D257" s="5">
        <v>133</v>
      </c>
      <c r="E257" s="2">
        <f t="shared" si="17"/>
        <v>-2</v>
      </c>
      <c r="F257" s="2">
        <f t="shared" si="18"/>
        <v>-1</v>
      </c>
      <c r="G257" s="2">
        <f t="shared" si="19"/>
        <v>2</v>
      </c>
      <c r="H257" s="2">
        <f t="shared" si="21"/>
        <v>47.5</v>
      </c>
      <c r="I257" s="2">
        <f t="shared" si="20"/>
        <v>-47.5</v>
      </c>
    </row>
    <row r="258" spans="1:9" ht="15" customHeight="1">
      <c r="A258" s="53"/>
      <c r="B258" s="50"/>
      <c r="C258" s="5">
        <v>139</v>
      </c>
      <c r="D258" s="5">
        <v>135</v>
      </c>
      <c r="E258" s="2">
        <f t="shared" si="17"/>
        <v>4</v>
      </c>
      <c r="F258" s="2">
        <f t="shared" si="18"/>
        <v>1</v>
      </c>
      <c r="G258" s="2">
        <f t="shared" si="19"/>
        <v>4</v>
      </c>
      <c r="H258" s="2">
        <f t="shared" si="21"/>
        <v>60.5</v>
      </c>
      <c r="I258" s="2">
        <f t="shared" si="20"/>
        <v>60.5</v>
      </c>
    </row>
    <row r="259" spans="1:9" ht="15" customHeight="1">
      <c r="A259" s="53"/>
      <c r="B259" s="50"/>
      <c r="C259" s="5">
        <v>139</v>
      </c>
      <c r="D259" s="5">
        <v>138</v>
      </c>
      <c r="E259" s="2">
        <f t="shared" ref="E259:E322" si="22">C259-D259</f>
        <v>1</v>
      </c>
      <c r="F259" s="2">
        <f t="shared" ref="F259:F322" si="23">IF(C259&gt;D259,1,IF(C259&lt;D259,-1,"na"))</f>
        <v>1</v>
      </c>
      <c r="G259" s="2">
        <f t="shared" ref="G259:G322" si="24">IF(ABS(E259)=0,"na",ABS(E259))</f>
        <v>1</v>
      </c>
      <c r="H259" s="2">
        <f t="shared" si="21"/>
        <v>21</v>
      </c>
      <c r="I259" s="2">
        <f t="shared" ref="I259:I322" si="25">IF(F259="na","na",F259*H259)</f>
        <v>21</v>
      </c>
    </row>
    <row r="260" spans="1:9" ht="15" customHeight="1">
      <c r="A260" s="53"/>
      <c r="B260" s="50"/>
      <c r="C260" s="5">
        <v>132</v>
      </c>
      <c r="D260" s="5">
        <v>135</v>
      </c>
      <c r="E260" s="2">
        <f t="shared" si="22"/>
        <v>-3</v>
      </c>
      <c r="F260" s="2">
        <f t="shared" si="23"/>
        <v>-1</v>
      </c>
      <c r="G260" s="2">
        <f t="shared" si="24"/>
        <v>3</v>
      </c>
      <c r="H260" s="2">
        <f t="shared" si="21"/>
        <v>56.5</v>
      </c>
      <c r="I260" s="2">
        <f t="shared" si="25"/>
        <v>-56.5</v>
      </c>
    </row>
    <row r="261" spans="1:9" ht="15" customHeight="1">
      <c r="A261" s="53"/>
      <c r="B261" s="50"/>
      <c r="C261" s="5">
        <v>133</v>
      </c>
      <c r="D261" s="5">
        <v>137</v>
      </c>
      <c r="E261" s="2">
        <f t="shared" si="22"/>
        <v>-4</v>
      </c>
      <c r="F261" s="2">
        <f t="shared" si="23"/>
        <v>-1</v>
      </c>
      <c r="G261" s="2">
        <f t="shared" si="24"/>
        <v>4</v>
      </c>
      <c r="H261" s="2">
        <f t="shared" si="21"/>
        <v>60.5</v>
      </c>
      <c r="I261" s="2">
        <f t="shared" si="25"/>
        <v>-60.5</v>
      </c>
    </row>
    <row r="262" spans="1:9" ht="15" customHeight="1">
      <c r="A262" s="53"/>
      <c r="B262" s="50"/>
      <c r="C262" s="5">
        <v>134</v>
      </c>
      <c r="D262" s="5">
        <v>134</v>
      </c>
      <c r="E262" s="2">
        <f t="shared" si="22"/>
        <v>0</v>
      </c>
      <c r="F262" s="2" t="str">
        <f t="shared" si="23"/>
        <v>na</v>
      </c>
      <c r="G262" s="2" t="str">
        <f t="shared" si="24"/>
        <v>na</v>
      </c>
      <c r="H262" s="2" t="str">
        <f t="shared" si="21"/>
        <v>na</v>
      </c>
      <c r="I262" s="2" t="str">
        <f t="shared" si="25"/>
        <v>na</v>
      </c>
    </row>
    <row r="263" spans="1:9" ht="15" customHeight="1">
      <c r="A263" s="53"/>
      <c r="B263" s="50"/>
      <c r="C263" s="5">
        <v>141</v>
      </c>
      <c r="D263" s="5">
        <v>136</v>
      </c>
      <c r="E263" s="2">
        <f t="shared" si="22"/>
        <v>5</v>
      </c>
      <c r="F263" s="2">
        <f t="shared" si="23"/>
        <v>1</v>
      </c>
      <c r="G263" s="2">
        <f t="shared" si="24"/>
        <v>5</v>
      </c>
      <c r="H263" s="2">
        <f t="shared" si="21"/>
        <v>62</v>
      </c>
      <c r="I263" s="2">
        <f t="shared" si="25"/>
        <v>62</v>
      </c>
    </row>
    <row r="264" spans="1:9" ht="15" customHeight="1">
      <c r="A264" s="53"/>
      <c r="B264" s="50"/>
      <c r="C264" s="5">
        <v>136</v>
      </c>
      <c r="D264" s="5">
        <v>138</v>
      </c>
      <c r="E264" s="2">
        <f t="shared" si="22"/>
        <v>-2</v>
      </c>
      <c r="F264" s="2">
        <f t="shared" si="23"/>
        <v>-1</v>
      </c>
      <c r="G264" s="2">
        <f t="shared" si="24"/>
        <v>2</v>
      </c>
      <c r="H264" s="2">
        <f t="shared" si="21"/>
        <v>47.5</v>
      </c>
      <c r="I264" s="2">
        <f t="shared" si="25"/>
        <v>-47.5</v>
      </c>
    </row>
    <row r="265" spans="1:9" ht="15" customHeight="1">
      <c r="A265" s="53"/>
      <c r="B265" s="50"/>
      <c r="C265" s="5">
        <v>135</v>
      </c>
      <c r="D265" s="5">
        <v>136</v>
      </c>
      <c r="E265" s="2">
        <f t="shared" si="22"/>
        <v>-1</v>
      </c>
      <c r="F265" s="2">
        <f t="shared" si="23"/>
        <v>-1</v>
      </c>
      <c r="G265" s="2">
        <f t="shared" si="24"/>
        <v>1</v>
      </c>
      <c r="H265" s="2">
        <f t="shared" si="21"/>
        <v>21</v>
      </c>
      <c r="I265" s="2">
        <f t="shared" si="25"/>
        <v>-21</v>
      </c>
    </row>
    <row r="266" spans="1:9" ht="15" customHeight="1">
      <c r="A266" s="53"/>
      <c r="B266" s="50"/>
      <c r="C266" s="5">
        <v>141</v>
      </c>
      <c r="D266" s="5">
        <v>142</v>
      </c>
      <c r="E266" s="2">
        <f t="shared" si="22"/>
        <v>-1</v>
      </c>
      <c r="F266" s="2">
        <f t="shared" si="23"/>
        <v>-1</v>
      </c>
      <c r="G266" s="2">
        <f t="shared" si="24"/>
        <v>1</v>
      </c>
      <c r="H266" s="2">
        <f t="shared" si="21"/>
        <v>21</v>
      </c>
      <c r="I266" s="2">
        <f t="shared" si="25"/>
        <v>-21</v>
      </c>
    </row>
    <row r="267" spans="1:9" ht="15" customHeight="1">
      <c r="A267" s="53"/>
      <c r="B267" s="50"/>
      <c r="C267" s="5">
        <v>137</v>
      </c>
      <c r="D267" s="5">
        <v>140</v>
      </c>
      <c r="E267" s="2">
        <f t="shared" si="22"/>
        <v>-3</v>
      </c>
      <c r="F267" s="2">
        <f t="shared" si="23"/>
        <v>-1</v>
      </c>
      <c r="G267" s="2">
        <f t="shared" si="24"/>
        <v>3</v>
      </c>
      <c r="H267" s="2">
        <f t="shared" si="21"/>
        <v>56.5</v>
      </c>
      <c r="I267" s="2">
        <f t="shared" si="25"/>
        <v>-56.5</v>
      </c>
    </row>
    <row r="268" spans="1:9" ht="15" customHeight="1">
      <c r="A268" s="53"/>
      <c r="B268" s="50"/>
      <c r="C268" s="5">
        <v>134</v>
      </c>
      <c r="D268" s="5">
        <v>135</v>
      </c>
      <c r="E268" s="2">
        <f t="shared" si="22"/>
        <v>-1</v>
      </c>
      <c r="F268" s="2">
        <f t="shared" si="23"/>
        <v>-1</v>
      </c>
      <c r="G268" s="2">
        <f t="shared" si="24"/>
        <v>1</v>
      </c>
      <c r="H268" s="2">
        <f t="shared" si="21"/>
        <v>21</v>
      </c>
      <c r="I268" s="2">
        <f t="shared" si="25"/>
        <v>-21</v>
      </c>
    </row>
    <row r="269" spans="1:9" ht="15" customHeight="1">
      <c r="A269" s="53"/>
      <c r="B269" s="50"/>
      <c r="C269" s="5">
        <v>137</v>
      </c>
      <c r="D269" s="5">
        <v>138</v>
      </c>
      <c r="E269" s="2">
        <f t="shared" si="22"/>
        <v>-1</v>
      </c>
      <c r="F269" s="2">
        <f t="shared" si="23"/>
        <v>-1</v>
      </c>
      <c r="G269" s="2">
        <f t="shared" si="24"/>
        <v>1</v>
      </c>
      <c r="H269" s="2">
        <f t="shared" si="21"/>
        <v>21</v>
      </c>
      <c r="I269" s="2">
        <f t="shared" si="25"/>
        <v>-21</v>
      </c>
    </row>
    <row r="270" spans="1:9" ht="15" customHeight="1">
      <c r="A270" s="53"/>
      <c r="B270" s="50"/>
      <c r="C270" s="5">
        <v>137</v>
      </c>
      <c r="D270" s="5">
        <v>140</v>
      </c>
      <c r="E270" s="2">
        <f t="shared" si="22"/>
        <v>-3</v>
      </c>
      <c r="F270" s="2">
        <f t="shared" si="23"/>
        <v>-1</v>
      </c>
      <c r="G270" s="2">
        <f t="shared" si="24"/>
        <v>3</v>
      </c>
      <c r="H270" s="2">
        <f t="shared" si="21"/>
        <v>56.5</v>
      </c>
      <c r="I270" s="2">
        <f t="shared" si="25"/>
        <v>-56.5</v>
      </c>
    </row>
    <row r="271" spans="1:9" ht="15" customHeight="1">
      <c r="A271" s="54"/>
      <c r="B271" s="51"/>
      <c r="C271" s="5">
        <v>133</v>
      </c>
      <c r="D271" s="5">
        <v>131</v>
      </c>
      <c r="E271" s="2">
        <f t="shared" si="22"/>
        <v>2</v>
      </c>
      <c r="F271" s="2">
        <f t="shared" si="23"/>
        <v>1</v>
      </c>
      <c r="G271" s="2">
        <f t="shared" si="24"/>
        <v>2</v>
      </c>
      <c r="H271" s="2">
        <f t="shared" si="21"/>
        <v>47.5</v>
      </c>
      <c r="I271" s="2">
        <f t="shared" si="25"/>
        <v>47.5</v>
      </c>
    </row>
    <row r="272" spans="1:9" ht="15" customHeight="1">
      <c r="A272" s="44">
        <v>400</v>
      </c>
      <c r="B272" s="47" t="s">
        <v>11</v>
      </c>
      <c r="C272" s="3">
        <v>245</v>
      </c>
      <c r="D272" s="3">
        <v>246</v>
      </c>
      <c r="E272" s="2">
        <f t="shared" si="22"/>
        <v>-1</v>
      </c>
      <c r="F272" s="2">
        <f t="shared" si="23"/>
        <v>-1</v>
      </c>
      <c r="G272" s="2">
        <f t="shared" si="24"/>
        <v>1</v>
      </c>
      <c r="H272" s="2">
        <f>IF(G272="na","na",_xlfn.RANK.AVG(G272,$G$272:$G$361,1))</f>
        <v>14.5</v>
      </c>
      <c r="I272" s="2">
        <f t="shared" si="25"/>
        <v>-14.5</v>
      </c>
    </row>
    <row r="273" spans="1:9" ht="15" customHeight="1">
      <c r="A273" s="45"/>
      <c r="B273" s="48"/>
      <c r="C273" s="3">
        <v>241</v>
      </c>
      <c r="D273" s="3">
        <v>241</v>
      </c>
      <c r="E273" s="2">
        <f t="shared" si="22"/>
        <v>0</v>
      </c>
      <c r="F273" s="2" t="str">
        <f t="shared" si="23"/>
        <v>na</v>
      </c>
      <c r="G273" s="2" t="str">
        <f t="shared" si="24"/>
        <v>na</v>
      </c>
      <c r="H273" s="2" t="str">
        <f t="shared" ref="H273:H336" si="26">IF(G273="na","na",_xlfn.RANK.AVG(G273,$G$272:$G$361,1))</f>
        <v>na</v>
      </c>
      <c r="I273" s="2" t="str">
        <f t="shared" si="25"/>
        <v>na</v>
      </c>
    </row>
    <row r="274" spans="1:9" ht="15" customHeight="1">
      <c r="A274" s="45"/>
      <c r="B274" s="48"/>
      <c r="C274" s="3">
        <v>245</v>
      </c>
      <c r="D274" s="3">
        <v>244</v>
      </c>
      <c r="E274" s="2">
        <f t="shared" si="22"/>
        <v>1</v>
      </c>
      <c r="F274" s="2">
        <f t="shared" si="23"/>
        <v>1</v>
      </c>
      <c r="G274" s="2">
        <f t="shared" si="24"/>
        <v>1</v>
      </c>
      <c r="H274" s="2">
        <f t="shared" si="26"/>
        <v>14.5</v>
      </c>
      <c r="I274" s="2">
        <f t="shared" si="25"/>
        <v>14.5</v>
      </c>
    </row>
    <row r="275" spans="1:9" ht="15" customHeight="1">
      <c r="A275" s="45"/>
      <c r="B275" s="48"/>
      <c r="C275" s="3">
        <v>238</v>
      </c>
      <c r="D275" s="3">
        <v>241</v>
      </c>
      <c r="E275" s="2">
        <f t="shared" si="22"/>
        <v>-3</v>
      </c>
      <c r="F275" s="2">
        <f t="shared" si="23"/>
        <v>-1</v>
      </c>
      <c r="G275" s="2">
        <f t="shared" si="24"/>
        <v>3</v>
      </c>
      <c r="H275" s="2">
        <f t="shared" si="26"/>
        <v>50</v>
      </c>
      <c r="I275" s="2">
        <f t="shared" si="25"/>
        <v>-50</v>
      </c>
    </row>
    <row r="276" spans="1:9" ht="15" customHeight="1">
      <c r="A276" s="45"/>
      <c r="B276" s="48"/>
      <c r="C276" s="3">
        <v>227</v>
      </c>
      <c r="D276" s="3">
        <v>228</v>
      </c>
      <c r="E276" s="2">
        <f t="shared" si="22"/>
        <v>-1</v>
      </c>
      <c r="F276" s="2">
        <f t="shared" si="23"/>
        <v>-1</v>
      </c>
      <c r="G276" s="2">
        <f t="shared" si="24"/>
        <v>1</v>
      </c>
      <c r="H276" s="2">
        <f t="shared" si="26"/>
        <v>14.5</v>
      </c>
      <c r="I276" s="2">
        <f t="shared" si="25"/>
        <v>-14.5</v>
      </c>
    </row>
    <row r="277" spans="1:9" ht="15" customHeight="1">
      <c r="A277" s="45"/>
      <c r="B277" s="48"/>
      <c r="C277" s="3">
        <v>233</v>
      </c>
      <c r="D277" s="3">
        <v>234</v>
      </c>
      <c r="E277" s="2">
        <f t="shared" si="22"/>
        <v>-1</v>
      </c>
      <c r="F277" s="2">
        <f t="shared" si="23"/>
        <v>-1</v>
      </c>
      <c r="G277" s="2">
        <f t="shared" si="24"/>
        <v>1</v>
      </c>
      <c r="H277" s="2">
        <f t="shared" si="26"/>
        <v>14.5</v>
      </c>
      <c r="I277" s="2">
        <f t="shared" si="25"/>
        <v>-14.5</v>
      </c>
    </row>
    <row r="278" spans="1:9" ht="15" customHeight="1">
      <c r="A278" s="45"/>
      <c r="B278" s="48"/>
      <c r="C278" s="3">
        <v>241</v>
      </c>
      <c r="D278" s="3">
        <v>235</v>
      </c>
      <c r="E278" s="2">
        <f t="shared" si="22"/>
        <v>6</v>
      </c>
      <c r="F278" s="2">
        <f t="shared" si="23"/>
        <v>1</v>
      </c>
      <c r="G278" s="2">
        <f t="shared" si="24"/>
        <v>6</v>
      </c>
      <c r="H278" s="2">
        <f t="shared" si="26"/>
        <v>69</v>
      </c>
      <c r="I278" s="2">
        <f t="shared" si="25"/>
        <v>69</v>
      </c>
    </row>
    <row r="279" spans="1:9" ht="15" customHeight="1">
      <c r="A279" s="45"/>
      <c r="B279" s="48"/>
      <c r="C279" s="3">
        <v>236</v>
      </c>
      <c r="D279" s="3">
        <v>237</v>
      </c>
      <c r="E279" s="2">
        <f t="shared" si="22"/>
        <v>-1</v>
      </c>
      <c r="F279" s="2">
        <f t="shared" si="23"/>
        <v>-1</v>
      </c>
      <c r="G279" s="2">
        <f t="shared" si="24"/>
        <v>1</v>
      </c>
      <c r="H279" s="2">
        <f t="shared" si="26"/>
        <v>14.5</v>
      </c>
      <c r="I279" s="2">
        <f t="shared" si="25"/>
        <v>-14.5</v>
      </c>
    </row>
    <row r="280" spans="1:9" ht="15" customHeight="1">
      <c r="A280" s="45"/>
      <c r="B280" s="48"/>
      <c r="C280" s="3">
        <v>237</v>
      </c>
      <c r="D280" s="3">
        <v>236</v>
      </c>
      <c r="E280" s="2">
        <f t="shared" si="22"/>
        <v>1</v>
      </c>
      <c r="F280" s="2">
        <f t="shared" si="23"/>
        <v>1</v>
      </c>
      <c r="G280" s="2">
        <f t="shared" si="24"/>
        <v>1</v>
      </c>
      <c r="H280" s="2">
        <f t="shared" si="26"/>
        <v>14.5</v>
      </c>
      <c r="I280" s="2">
        <f t="shared" si="25"/>
        <v>14.5</v>
      </c>
    </row>
    <row r="281" spans="1:9" ht="15" customHeight="1">
      <c r="A281" s="45"/>
      <c r="B281" s="48"/>
      <c r="C281" s="3">
        <v>234</v>
      </c>
      <c r="D281" s="3">
        <v>232</v>
      </c>
      <c r="E281" s="2">
        <f t="shared" si="22"/>
        <v>2</v>
      </c>
      <c r="F281" s="2">
        <f t="shared" si="23"/>
        <v>1</v>
      </c>
      <c r="G281" s="2">
        <f t="shared" si="24"/>
        <v>2</v>
      </c>
      <c r="H281" s="2">
        <f t="shared" si="26"/>
        <v>35.5</v>
      </c>
      <c r="I281" s="2">
        <f t="shared" si="25"/>
        <v>35.5</v>
      </c>
    </row>
    <row r="282" spans="1:9" ht="15" customHeight="1">
      <c r="A282" s="45"/>
      <c r="B282" s="48"/>
      <c r="C282" s="3">
        <v>233</v>
      </c>
      <c r="D282" s="3">
        <v>232</v>
      </c>
      <c r="E282" s="2">
        <f t="shared" si="22"/>
        <v>1</v>
      </c>
      <c r="F282" s="2">
        <f t="shared" si="23"/>
        <v>1</v>
      </c>
      <c r="G282" s="2">
        <f t="shared" si="24"/>
        <v>1</v>
      </c>
      <c r="H282" s="2">
        <f t="shared" si="26"/>
        <v>14.5</v>
      </c>
      <c r="I282" s="2">
        <f t="shared" si="25"/>
        <v>14.5</v>
      </c>
    </row>
    <row r="283" spans="1:9" ht="15" customHeight="1">
      <c r="A283" s="45"/>
      <c r="B283" s="48"/>
      <c r="C283" s="3">
        <v>239</v>
      </c>
      <c r="D283" s="3">
        <v>238</v>
      </c>
      <c r="E283" s="2">
        <f t="shared" si="22"/>
        <v>1</v>
      </c>
      <c r="F283" s="2">
        <f t="shared" si="23"/>
        <v>1</v>
      </c>
      <c r="G283" s="2">
        <f t="shared" si="24"/>
        <v>1</v>
      </c>
      <c r="H283" s="2">
        <f t="shared" si="26"/>
        <v>14.5</v>
      </c>
      <c r="I283" s="2">
        <f t="shared" si="25"/>
        <v>14.5</v>
      </c>
    </row>
    <row r="284" spans="1:9" ht="15" customHeight="1">
      <c r="A284" s="45"/>
      <c r="B284" s="48"/>
      <c r="C284" s="3">
        <v>238</v>
      </c>
      <c r="D284" s="3">
        <v>236</v>
      </c>
      <c r="E284" s="2">
        <f t="shared" si="22"/>
        <v>2</v>
      </c>
      <c r="F284" s="2">
        <f t="shared" si="23"/>
        <v>1</v>
      </c>
      <c r="G284" s="2">
        <f t="shared" si="24"/>
        <v>2</v>
      </c>
      <c r="H284" s="2">
        <f t="shared" si="26"/>
        <v>35.5</v>
      </c>
      <c r="I284" s="2">
        <f t="shared" si="25"/>
        <v>35.5</v>
      </c>
    </row>
    <row r="285" spans="1:9" ht="15" customHeight="1">
      <c r="A285" s="45"/>
      <c r="B285" s="48"/>
      <c r="C285" s="3">
        <v>237</v>
      </c>
      <c r="D285" s="3">
        <v>236</v>
      </c>
      <c r="E285" s="2">
        <f t="shared" si="22"/>
        <v>1</v>
      </c>
      <c r="F285" s="2">
        <f t="shared" si="23"/>
        <v>1</v>
      </c>
      <c r="G285" s="2">
        <f t="shared" si="24"/>
        <v>1</v>
      </c>
      <c r="H285" s="2">
        <f t="shared" si="26"/>
        <v>14.5</v>
      </c>
      <c r="I285" s="2">
        <f t="shared" si="25"/>
        <v>14.5</v>
      </c>
    </row>
    <row r="286" spans="1:9" ht="15" customHeight="1">
      <c r="A286" s="45"/>
      <c r="B286" s="48"/>
      <c r="C286" s="3">
        <v>240</v>
      </c>
      <c r="D286" s="3">
        <v>240</v>
      </c>
      <c r="E286" s="2">
        <f t="shared" si="22"/>
        <v>0</v>
      </c>
      <c r="F286" s="2" t="str">
        <f t="shared" si="23"/>
        <v>na</v>
      </c>
      <c r="G286" s="2" t="str">
        <f t="shared" si="24"/>
        <v>na</v>
      </c>
      <c r="H286" s="2" t="str">
        <f t="shared" si="26"/>
        <v>na</v>
      </c>
      <c r="I286" s="2" t="str">
        <f t="shared" si="25"/>
        <v>na</v>
      </c>
    </row>
    <row r="287" spans="1:9" ht="15" customHeight="1">
      <c r="A287" s="45"/>
      <c r="B287" s="48"/>
      <c r="C287" s="3">
        <v>245</v>
      </c>
      <c r="D287" s="3">
        <v>247</v>
      </c>
      <c r="E287" s="2">
        <f t="shared" si="22"/>
        <v>-2</v>
      </c>
      <c r="F287" s="2">
        <f t="shared" si="23"/>
        <v>-1</v>
      </c>
      <c r="G287" s="2">
        <f t="shared" si="24"/>
        <v>2</v>
      </c>
      <c r="H287" s="2">
        <f t="shared" si="26"/>
        <v>35.5</v>
      </c>
      <c r="I287" s="2">
        <f t="shared" si="25"/>
        <v>-35.5</v>
      </c>
    </row>
    <row r="288" spans="1:9" ht="15" customHeight="1">
      <c r="A288" s="45"/>
      <c r="B288" s="48"/>
      <c r="C288" s="3">
        <v>244</v>
      </c>
      <c r="D288" s="3">
        <v>241</v>
      </c>
      <c r="E288" s="2">
        <f t="shared" si="22"/>
        <v>3</v>
      </c>
      <c r="F288" s="2">
        <f t="shared" si="23"/>
        <v>1</v>
      </c>
      <c r="G288" s="2">
        <f t="shared" si="24"/>
        <v>3</v>
      </c>
      <c r="H288" s="2">
        <f t="shared" si="26"/>
        <v>50</v>
      </c>
      <c r="I288" s="2">
        <f t="shared" si="25"/>
        <v>50</v>
      </c>
    </row>
    <row r="289" spans="1:9" ht="15" customHeight="1">
      <c r="A289" s="45"/>
      <c r="B289" s="48"/>
      <c r="C289" s="3">
        <v>241</v>
      </c>
      <c r="D289" s="3">
        <v>241</v>
      </c>
      <c r="E289" s="2">
        <f t="shared" si="22"/>
        <v>0</v>
      </c>
      <c r="F289" s="2" t="str">
        <f t="shared" si="23"/>
        <v>na</v>
      </c>
      <c r="G289" s="2" t="str">
        <f t="shared" si="24"/>
        <v>na</v>
      </c>
      <c r="H289" s="2" t="str">
        <f t="shared" si="26"/>
        <v>na</v>
      </c>
      <c r="I289" s="2" t="str">
        <f t="shared" si="25"/>
        <v>na</v>
      </c>
    </row>
    <row r="290" spans="1:9" ht="15" customHeight="1">
      <c r="A290" s="45"/>
      <c r="B290" s="48"/>
      <c r="C290" s="3">
        <v>243</v>
      </c>
      <c r="D290" s="3">
        <v>243</v>
      </c>
      <c r="E290" s="2">
        <f t="shared" si="22"/>
        <v>0</v>
      </c>
      <c r="F290" s="2" t="str">
        <f t="shared" si="23"/>
        <v>na</v>
      </c>
      <c r="G290" s="2" t="str">
        <f t="shared" si="24"/>
        <v>na</v>
      </c>
      <c r="H290" s="2" t="str">
        <f t="shared" si="26"/>
        <v>na</v>
      </c>
      <c r="I290" s="2" t="str">
        <f t="shared" si="25"/>
        <v>na</v>
      </c>
    </row>
    <row r="291" spans="1:9" ht="15" customHeight="1">
      <c r="A291" s="45"/>
      <c r="B291" s="48"/>
      <c r="C291" s="3">
        <v>235</v>
      </c>
      <c r="D291" s="3">
        <v>233</v>
      </c>
      <c r="E291" s="2">
        <f t="shared" si="22"/>
        <v>2</v>
      </c>
      <c r="F291" s="2">
        <f t="shared" si="23"/>
        <v>1</v>
      </c>
      <c r="G291" s="2">
        <f t="shared" si="24"/>
        <v>2</v>
      </c>
      <c r="H291" s="2">
        <f t="shared" si="26"/>
        <v>35.5</v>
      </c>
      <c r="I291" s="2">
        <f t="shared" si="25"/>
        <v>35.5</v>
      </c>
    </row>
    <row r="292" spans="1:9" ht="15" customHeight="1">
      <c r="A292" s="45"/>
      <c r="B292" s="48"/>
      <c r="C292" s="3">
        <v>224</v>
      </c>
      <c r="D292" s="3">
        <v>224</v>
      </c>
      <c r="E292" s="2">
        <f t="shared" si="22"/>
        <v>0</v>
      </c>
      <c r="F292" s="2" t="str">
        <f t="shared" si="23"/>
        <v>na</v>
      </c>
      <c r="G292" s="2" t="str">
        <f t="shared" si="24"/>
        <v>na</v>
      </c>
      <c r="H292" s="2" t="str">
        <f t="shared" si="26"/>
        <v>na</v>
      </c>
      <c r="I292" s="2" t="str">
        <f t="shared" si="25"/>
        <v>na</v>
      </c>
    </row>
    <row r="293" spans="1:9" ht="15" customHeight="1">
      <c r="A293" s="45"/>
      <c r="B293" s="48"/>
      <c r="C293" s="3">
        <v>240</v>
      </c>
      <c r="D293" s="3">
        <v>239</v>
      </c>
      <c r="E293" s="2">
        <f t="shared" si="22"/>
        <v>1</v>
      </c>
      <c r="F293" s="2">
        <f t="shared" si="23"/>
        <v>1</v>
      </c>
      <c r="G293" s="2">
        <f t="shared" si="24"/>
        <v>1</v>
      </c>
      <c r="H293" s="2">
        <f t="shared" si="26"/>
        <v>14.5</v>
      </c>
      <c r="I293" s="2">
        <f t="shared" si="25"/>
        <v>14.5</v>
      </c>
    </row>
    <row r="294" spans="1:9" ht="15" customHeight="1">
      <c r="A294" s="45"/>
      <c r="B294" s="48"/>
      <c r="C294" s="3">
        <v>239</v>
      </c>
      <c r="D294" s="3">
        <v>239</v>
      </c>
      <c r="E294" s="2">
        <f t="shared" si="22"/>
        <v>0</v>
      </c>
      <c r="F294" s="2" t="str">
        <f t="shared" si="23"/>
        <v>na</v>
      </c>
      <c r="G294" s="2" t="str">
        <f t="shared" si="24"/>
        <v>na</v>
      </c>
      <c r="H294" s="2" t="str">
        <f t="shared" si="26"/>
        <v>na</v>
      </c>
      <c r="I294" s="2" t="str">
        <f t="shared" si="25"/>
        <v>na</v>
      </c>
    </row>
    <row r="295" spans="1:9" ht="15" customHeight="1">
      <c r="A295" s="45"/>
      <c r="B295" s="48"/>
      <c r="C295" s="3">
        <v>242</v>
      </c>
      <c r="D295" s="3">
        <v>241</v>
      </c>
      <c r="E295" s="2">
        <f t="shared" si="22"/>
        <v>1</v>
      </c>
      <c r="F295" s="2">
        <f t="shared" si="23"/>
        <v>1</v>
      </c>
      <c r="G295" s="2">
        <f t="shared" si="24"/>
        <v>1</v>
      </c>
      <c r="H295" s="2">
        <f t="shared" si="26"/>
        <v>14.5</v>
      </c>
      <c r="I295" s="2">
        <f t="shared" si="25"/>
        <v>14.5</v>
      </c>
    </row>
    <row r="296" spans="1:9" ht="15" customHeight="1">
      <c r="A296" s="45"/>
      <c r="B296" s="48"/>
      <c r="C296" s="3">
        <v>240</v>
      </c>
      <c r="D296" s="3">
        <v>239</v>
      </c>
      <c r="E296" s="2">
        <f t="shared" si="22"/>
        <v>1</v>
      </c>
      <c r="F296" s="2">
        <f t="shared" si="23"/>
        <v>1</v>
      </c>
      <c r="G296" s="2">
        <f t="shared" si="24"/>
        <v>1</v>
      </c>
      <c r="H296" s="2">
        <f t="shared" si="26"/>
        <v>14.5</v>
      </c>
      <c r="I296" s="2">
        <f t="shared" si="25"/>
        <v>14.5</v>
      </c>
    </row>
    <row r="297" spans="1:9" ht="15" customHeight="1">
      <c r="A297" s="45"/>
      <c r="B297" s="48"/>
      <c r="C297" s="3">
        <v>229</v>
      </c>
      <c r="D297" s="3">
        <v>228</v>
      </c>
      <c r="E297" s="2">
        <f t="shared" si="22"/>
        <v>1</v>
      </c>
      <c r="F297" s="2">
        <f t="shared" si="23"/>
        <v>1</v>
      </c>
      <c r="G297" s="2">
        <f t="shared" si="24"/>
        <v>1</v>
      </c>
      <c r="H297" s="2">
        <f t="shared" si="26"/>
        <v>14.5</v>
      </c>
      <c r="I297" s="2">
        <f t="shared" si="25"/>
        <v>14.5</v>
      </c>
    </row>
    <row r="298" spans="1:9" ht="15" customHeight="1">
      <c r="A298" s="45"/>
      <c r="B298" s="48"/>
      <c r="C298" s="3">
        <v>241</v>
      </c>
      <c r="D298" s="3">
        <v>239</v>
      </c>
      <c r="E298" s="2">
        <f t="shared" si="22"/>
        <v>2</v>
      </c>
      <c r="F298" s="2">
        <f t="shared" si="23"/>
        <v>1</v>
      </c>
      <c r="G298" s="2">
        <f t="shared" si="24"/>
        <v>2</v>
      </c>
      <c r="H298" s="2">
        <f t="shared" si="26"/>
        <v>35.5</v>
      </c>
      <c r="I298" s="2">
        <f t="shared" si="25"/>
        <v>35.5</v>
      </c>
    </row>
    <row r="299" spans="1:9" ht="15" customHeight="1">
      <c r="A299" s="45"/>
      <c r="B299" s="48"/>
      <c r="C299" s="3">
        <v>235</v>
      </c>
      <c r="D299" s="3">
        <v>235</v>
      </c>
      <c r="E299" s="2">
        <f t="shared" si="22"/>
        <v>0</v>
      </c>
      <c r="F299" s="2" t="str">
        <f t="shared" si="23"/>
        <v>na</v>
      </c>
      <c r="G299" s="2" t="str">
        <f t="shared" si="24"/>
        <v>na</v>
      </c>
      <c r="H299" s="2" t="str">
        <f t="shared" si="26"/>
        <v>na</v>
      </c>
      <c r="I299" s="2" t="str">
        <f t="shared" si="25"/>
        <v>na</v>
      </c>
    </row>
    <row r="300" spans="1:9" ht="15" customHeight="1">
      <c r="A300" s="45"/>
      <c r="B300" s="48"/>
      <c r="C300" s="3">
        <v>248</v>
      </c>
      <c r="D300" s="3">
        <v>248</v>
      </c>
      <c r="E300" s="2">
        <f t="shared" si="22"/>
        <v>0</v>
      </c>
      <c r="F300" s="2" t="str">
        <f t="shared" si="23"/>
        <v>na</v>
      </c>
      <c r="G300" s="2" t="str">
        <f t="shared" si="24"/>
        <v>na</v>
      </c>
      <c r="H300" s="2" t="str">
        <f t="shared" si="26"/>
        <v>na</v>
      </c>
      <c r="I300" s="2" t="str">
        <f t="shared" si="25"/>
        <v>na</v>
      </c>
    </row>
    <row r="301" spans="1:9" ht="15" customHeight="1">
      <c r="A301" s="45"/>
      <c r="B301" s="48"/>
      <c r="C301" s="3">
        <v>237</v>
      </c>
      <c r="D301" s="3">
        <v>233</v>
      </c>
      <c r="E301" s="2">
        <f t="shared" si="22"/>
        <v>4</v>
      </c>
      <c r="F301" s="2">
        <f t="shared" si="23"/>
        <v>1</v>
      </c>
      <c r="G301" s="2">
        <f t="shared" si="24"/>
        <v>4</v>
      </c>
      <c r="H301" s="2">
        <f t="shared" si="26"/>
        <v>62</v>
      </c>
      <c r="I301" s="2">
        <f t="shared" si="25"/>
        <v>62</v>
      </c>
    </row>
    <row r="302" spans="1:9" ht="15" customHeight="1">
      <c r="A302" s="45"/>
      <c r="B302" s="49" t="s">
        <v>13</v>
      </c>
      <c r="C302" s="6">
        <v>224</v>
      </c>
      <c r="D302" s="6">
        <v>218</v>
      </c>
      <c r="E302" s="2">
        <f t="shared" si="22"/>
        <v>6</v>
      </c>
      <c r="F302" s="2">
        <f t="shared" si="23"/>
        <v>1</v>
      </c>
      <c r="G302" s="2">
        <f t="shared" si="24"/>
        <v>6</v>
      </c>
      <c r="H302" s="2">
        <f t="shared" si="26"/>
        <v>69</v>
      </c>
      <c r="I302" s="2">
        <f t="shared" si="25"/>
        <v>69</v>
      </c>
    </row>
    <row r="303" spans="1:9" ht="15" customHeight="1">
      <c r="A303" s="45"/>
      <c r="B303" s="49"/>
      <c r="C303" s="6">
        <v>231</v>
      </c>
      <c r="D303" s="6">
        <v>228</v>
      </c>
      <c r="E303" s="2">
        <f t="shared" si="22"/>
        <v>3</v>
      </c>
      <c r="F303" s="2">
        <f t="shared" si="23"/>
        <v>1</v>
      </c>
      <c r="G303" s="2">
        <f t="shared" si="24"/>
        <v>3</v>
      </c>
      <c r="H303" s="2">
        <f t="shared" si="26"/>
        <v>50</v>
      </c>
      <c r="I303" s="2">
        <f t="shared" si="25"/>
        <v>50</v>
      </c>
    </row>
    <row r="304" spans="1:9" ht="15" customHeight="1">
      <c r="A304" s="45"/>
      <c r="B304" s="49"/>
      <c r="C304" s="6">
        <v>222</v>
      </c>
      <c r="D304" s="6">
        <v>226</v>
      </c>
      <c r="E304" s="2">
        <f t="shared" si="22"/>
        <v>-4</v>
      </c>
      <c r="F304" s="2">
        <f t="shared" si="23"/>
        <v>-1</v>
      </c>
      <c r="G304" s="2">
        <f t="shared" si="24"/>
        <v>4</v>
      </c>
      <c r="H304" s="2">
        <f t="shared" si="26"/>
        <v>62</v>
      </c>
      <c r="I304" s="2">
        <f t="shared" si="25"/>
        <v>-62</v>
      </c>
    </row>
    <row r="305" spans="1:9" ht="15" customHeight="1">
      <c r="A305" s="45"/>
      <c r="B305" s="49"/>
      <c r="C305" s="6">
        <v>227</v>
      </c>
      <c r="D305" s="6">
        <v>227</v>
      </c>
      <c r="E305" s="2">
        <f t="shared" si="22"/>
        <v>0</v>
      </c>
      <c r="F305" s="2" t="str">
        <f t="shared" si="23"/>
        <v>na</v>
      </c>
      <c r="G305" s="2" t="str">
        <f t="shared" si="24"/>
        <v>na</v>
      </c>
      <c r="H305" s="2" t="str">
        <f t="shared" si="26"/>
        <v>na</v>
      </c>
      <c r="I305" s="2" t="str">
        <f t="shared" si="25"/>
        <v>na</v>
      </c>
    </row>
    <row r="306" spans="1:9" ht="15" customHeight="1">
      <c r="A306" s="45"/>
      <c r="B306" s="49"/>
      <c r="C306" s="6">
        <v>214</v>
      </c>
      <c r="D306" s="6">
        <v>217</v>
      </c>
      <c r="E306" s="2">
        <f t="shared" si="22"/>
        <v>-3</v>
      </c>
      <c r="F306" s="2">
        <f t="shared" si="23"/>
        <v>-1</v>
      </c>
      <c r="G306" s="2">
        <f t="shared" si="24"/>
        <v>3</v>
      </c>
      <c r="H306" s="2">
        <f t="shared" si="26"/>
        <v>50</v>
      </c>
      <c r="I306" s="2">
        <f t="shared" si="25"/>
        <v>-50</v>
      </c>
    </row>
    <row r="307" spans="1:9" ht="15" customHeight="1">
      <c r="A307" s="45"/>
      <c r="B307" s="49"/>
      <c r="C307" s="6">
        <v>226</v>
      </c>
      <c r="D307" s="6">
        <v>225</v>
      </c>
      <c r="E307" s="2">
        <f t="shared" si="22"/>
        <v>1</v>
      </c>
      <c r="F307" s="2">
        <f t="shared" si="23"/>
        <v>1</v>
      </c>
      <c r="G307" s="2">
        <f t="shared" si="24"/>
        <v>1</v>
      </c>
      <c r="H307" s="2">
        <f t="shared" si="26"/>
        <v>14.5</v>
      </c>
      <c r="I307" s="2">
        <f t="shared" si="25"/>
        <v>14.5</v>
      </c>
    </row>
    <row r="308" spans="1:9" ht="15" customHeight="1">
      <c r="A308" s="45"/>
      <c r="B308" s="49"/>
      <c r="C308" s="6">
        <v>210</v>
      </c>
      <c r="D308" s="6">
        <v>204</v>
      </c>
      <c r="E308" s="2">
        <f t="shared" si="22"/>
        <v>6</v>
      </c>
      <c r="F308" s="2">
        <f t="shared" si="23"/>
        <v>1</v>
      </c>
      <c r="G308" s="2">
        <f t="shared" si="24"/>
        <v>6</v>
      </c>
      <c r="H308" s="2">
        <f t="shared" si="26"/>
        <v>69</v>
      </c>
      <c r="I308" s="2">
        <f t="shared" si="25"/>
        <v>69</v>
      </c>
    </row>
    <row r="309" spans="1:9" ht="15" customHeight="1">
      <c r="A309" s="45"/>
      <c r="B309" s="49"/>
      <c r="C309" s="6">
        <v>224</v>
      </c>
      <c r="D309" s="6">
        <v>226</v>
      </c>
      <c r="E309" s="2">
        <f t="shared" si="22"/>
        <v>-2</v>
      </c>
      <c r="F309" s="2">
        <f t="shared" si="23"/>
        <v>-1</v>
      </c>
      <c r="G309" s="2">
        <f t="shared" si="24"/>
        <v>2</v>
      </c>
      <c r="H309" s="2">
        <f t="shared" si="26"/>
        <v>35.5</v>
      </c>
      <c r="I309" s="2">
        <f t="shared" si="25"/>
        <v>-35.5</v>
      </c>
    </row>
    <row r="310" spans="1:9" ht="15" customHeight="1">
      <c r="A310" s="45"/>
      <c r="B310" s="49"/>
      <c r="C310" s="6">
        <v>210</v>
      </c>
      <c r="D310" s="6">
        <v>214</v>
      </c>
      <c r="E310" s="2">
        <f t="shared" si="22"/>
        <v>-4</v>
      </c>
      <c r="F310" s="2">
        <f t="shared" si="23"/>
        <v>-1</v>
      </c>
      <c r="G310" s="2">
        <f t="shared" si="24"/>
        <v>4</v>
      </c>
      <c r="H310" s="2">
        <f t="shared" si="26"/>
        <v>62</v>
      </c>
      <c r="I310" s="2">
        <f t="shared" si="25"/>
        <v>-62</v>
      </c>
    </row>
    <row r="311" spans="1:9" ht="15" customHeight="1">
      <c r="A311" s="45"/>
      <c r="B311" s="49"/>
      <c r="C311" s="6">
        <v>220</v>
      </c>
      <c r="D311" s="6">
        <v>218</v>
      </c>
      <c r="E311" s="2">
        <f t="shared" si="22"/>
        <v>2</v>
      </c>
      <c r="F311" s="2">
        <f t="shared" si="23"/>
        <v>1</v>
      </c>
      <c r="G311" s="2">
        <f t="shared" si="24"/>
        <v>2</v>
      </c>
      <c r="H311" s="2">
        <f t="shared" si="26"/>
        <v>35.5</v>
      </c>
      <c r="I311" s="2">
        <f t="shared" si="25"/>
        <v>35.5</v>
      </c>
    </row>
    <row r="312" spans="1:9" ht="15" customHeight="1">
      <c r="A312" s="45"/>
      <c r="B312" s="49"/>
      <c r="C312" s="6">
        <v>212</v>
      </c>
      <c r="D312" s="6">
        <v>215</v>
      </c>
      <c r="E312" s="2">
        <f t="shared" si="22"/>
        <v>-3</v>
      </c>
      <c r="F312" s="2">
        <f t="shared" si="23"/>
        <v>-1</v>
      </c>
      <c r="G312" s="2">
        <f t="shared" si="24"/>
        <v>3</v>
      </c>
      <c r="H312" s="2">
        <f t="shared" si="26"/>
        <v>50</v>
      </c>
      <c r="I312" s="2">
        <f t="shared" si="25"/>
        <v>-50</v>
      </c>
    </row>
    <row r="313" spans="1:9" ht="15" customHeight="1">
      <c r="A313" s="45"/>
      <c r="B313" s="49"/>
      <c r="C313" s="6">
        <v>233</v>
      </c>
      <c r="D313" s="6">
        <v>233</v>
      </c>
      <c r="E313" s="2">
        <f t="shared" si="22"/>
        <v>0</v>
      </c>
      <c r="F313" s="2" t="str">
        <f t="shared" si="23"/>
        <v>na</v>
      </c>
      <c r="G313" s="2" t="str">
        <f t="shared" si="24"/>
        <v>na</v>
      </c>
      <c r="H313" s="2" t="str">
        <f t="shared" si="26"/>
        <v>na</v>
      </c>
      <c r="I313" s="2" t="str">
        <f t="shared" si="25"/>
        <v>na</v>
      </c>
    </row>
    <row r="314" spans="1:9" ht="15" customHeight="1">
      <c r="A314" s="45"/>
      <c r="B314" s="49"/>
      <c r="C314" s="6">
        <v>220</v>
      </c>
      <c r="D314" s="6">
        <v>216</v>
      </c>
      <c r="E314" s="2">
        <f t="shared" si="22"/>
        <v>4</v>
      </c>
      <c r="F314" s="2">
        <f t="shared" si="23"/>
        <v>1</v>
      </c>
      <c r="G314" s="2">
        <f t="shared" si="24"/>
        <v>4</v>
      </c>
      <c r="H314" s="2">
        <f t="shared" si="26"/>
        <v>62</v>
      </c>
      <c r="I314" s="2">
        <f t="shared" si="25"/>
        <v>62</v>
      </c>
    </row>
    <row r="315" spans="1:9" ht="15" customHeight="1">
      <c r="A315" s="45"/>
      <c r="B315" s="49"/>
      <c r="C315" s="6">
        <v>225</v>
      </c>
      <c r="D315" s="6">
        <v>224</v>
      </c>
      <c r="E315" s="2">
        <f t="shared" si="22"/>
        <v>1</v>
      </c>
      <c r="F315" s="2">
        <f t="shared" si="23"/>
        <v>1</v>
      </c>
      <c r="G315" s="2">
        <f t="shared" si="24"/>
        <v>1</v>
      </c>
      <c r="H315" s="2">
        <f t="shared" si="26"/>
        <v>14.5</v>
      </c>
      <c r="I315" s="2">
        <f t="shared" si="25"/>
        <v>14.5</v>
      </c>
    </row>
    <row r="316" spans="1:9" ht="15" customHeight="1">
      <c r="A316" s="45"/>
      <c r="B316" s="49"/>
      <c r="C316" s="6">
        <v>225</v>
      </c>
      <c r="D316" s="6">
        <v>226</v>
      </c>
      <c r="E316" s="2">
        <f t="shared" si="22"/>
        <v>-1</v>
      </c>
      <c r="F316" s="2">
        <f t="shared" si="23"/>
        <v>-1</v>
      </c>
      <c r="G316" s="2">
        <f t="shared" si="24"/>
        <v>1</v>
      </c>
      <c r="H316" s="2">
        <f t="shared" si="26"/>
        <v>14.5</v>
      </c>
      <c r="I316" s="2">
        <f t="shared" si="25"/>
        <v>-14.5</v>
      </c>
    </row>
    <row r="317" spans="1:9" ht="15" customHeight="1">
      <c r="A317" s="45"/>
      <c r="B317" s="49"/>
      <c r="C317" s="6">
        <v>222</v>
      </c>
      <c r="D317" s="6">
        <v>219</v>
      </c>
      <c r="E317" s="2">
        <f t="shared" si="22"/>
        <v>3</v>
      </c>
      <c r="F317" s="2">
        <f t="shared" si="23"/>
        <v>1</v>
      </c>
      <c r="G317" s="2">
        <f t="shared" si="24"/>
        <v>3</v>
      </c>
      <c r="H317" s="2">
        <f t="shared" si="26"/>
        <v>50</v>
      </c>
      <c r="I317" s="2">
        <f t="shared" si="25"/>
        <v>50</v>
      </c>
    </row>
    <row r="318" spans="1:9" ht="15" customHeight="1">
      <c r="A318" s="45"/>
      <c r="B318" s="49"/>
      <c r="C318" s="6">
        <v>219</v>
      </c>
      <c r="D318" s="6">
        <v>219</v>
      </c>
      <c r="E318" s="2">
        <f t="shared" si="22"/>
        <v>0</v>
      </c>
      <c r="F318" s="2" t="str">
        <f t="shared" si="23"/>
        <v>na</v>
      </c>
      <c r="G318" s="2" t="str">
        <f t="shared" si="24"/>
        <v>na</v>
      </c>
      <c r="H318" s="2" t="str">
        <f t="shared" si="26"/>
        <v>na</v>
      </c>
      <c r="I318" s="2" t="str">
        <f t="shared" si="25"/>
        <v>na</v>
      </c>
    </row>
    <row r="319" spans="1:9" ht="15" customHeight="1">
      <c r="A319" s="45"/>
      <c r="B319" s="49"/>
      <c r="C319" s="6">
        <v>225</v>
      </c>
      <c r="D319" s="6">
        <v>221</v>
      </c>
      <c r="E319" s="2">
        <f t="shared" si="22"/>
        <v>4</v>
      </c>
      <c r="F319" s="2">
        <f t="shared" si="23"/>
        <v>1</v>
      </c>
      <c r="G319" s="2">
        <f t="shared" si="24"/>
        <v>4</v>
      </c>
      <c r="H319" s="2">
        <f t="shared" si="26"/>
        <v>62</v>
      </c>
      <c r="I319" s="2">
        <f t="shared" si="25"/>
        <v>62</v>
      </c>
    </row>
    <row r="320" spans="1:9" ht="15" customHeight="1">
      <c r="A320" s="45"/>
      <c r="B320" s="49"/>
      <c r="C320" s="6">
        <v>225</v>
      </c>
      <c r="D320" s="6">
        <v>222</v>
      </c>
      <c r="E320" s="2">
        <f t="shared" si="22"/>
        <v>3</v>
      </c>
      <c r="F320" s="2">
        <f t="shared" si="23"/>
        <v>1</v>
      </c>
      <c r="G320" s="2">
        <f t="shared" si="24"/>
        <v>3</v>
      </c>
      <c r="H320" s="2">
        <f t="shared" si="26"/>
        <v>50</v>
      </c>
      <c r="I320" s="2">
        <f t="shared" si="25"/>
        <v>50</v>
      </c>
    </row>
    <row r="321" spans="1:9" ht="15" customHeight="1">
      <c r="A321" s="45"/>
      <c r="B321" s="49"/>
      <c r="C321" s="6">
        <v>207</v>
      </c>
      <c r="D321" s="6">
        <v>208</v>
      </c>
      <c r="E321" s="2">
        <f t="shared" si="22"/>
        <v>-1</v>
      </c>
      <c r="F321" s="2">
        <f t="shared" si="23"/>
        <v>-1</v>
      </c>
      <c r="G321" s="2">
        <f t="shared" si="24"/>
        <v>1</v>
      </c>
      <c r="H321" s="2">
        <f t="shared" si="26"/>
        <v>14.5</v>
      </c>
      <c r="I321" s="2">
        <f t="shared" si="25"/>
        <v>-14.5</v>
      </c>
    </row>
    <row r="322" spans="1:9" ht="15" customHeight="1">
      <c r="A322" s="45"/>
      <c r="B322" s="49"/>
      <c r="C322" s="6">
        <v>217</v>
      </c>
      <c r="D322" s="6">
        <v>218</v>
      </c>
      <c r="E322" s="2">
        <f t="shared" si="22"/>
        <v>-1</v>
      </c>
      <c r="F322" s="2">
        <f t="shared" si="23"/>
        <v>-1</v>
      </c>
      <c r="G322" s="2">
        <f t="shared" si="24"/>
        <v>1</v>
      </c>
      <c r="H322" s="2">
        <f t="shared" si="26"/>
        <v>14.5</v>
      </c>
      <c r="I322" s="2">
        <f t="shared" si="25"/>
        <v>-14.5</v>
      </c>
    </row>
    <row r="323" spans="1:9" ht="15" customHeight="1">
      <c r="A323" s="45"/>
      <c r="B323" s="49"/>
      <c r="C323" s="6">
        <v>221</v>
      </c>
      <c r="D323" s="6">
        <v>224</v>
      </c>
      <c r="E323" s="2">
        <f t="shared" ref="E323:E386" si="27">C323-D323</f>
        <v>-3</v>
      </c>
      <c r="F323" s="2">
        <f t="shared" ref="F323:F386" si="28">IF(C323&gt;D323,1,IF(C323&lt;D323,-1,"na"))</f>
        <v>-1</v>
      </c>
      <c r="G323" s="2">
        <f t="shared" ref="G323:G386" si="29">IF(ABS(E323)=0,"na",ABS(E323))</f>
        <v>3</v>
      </c>
      <c r="H323" s="2">
        <f t="shared" si="26"/>
        <v>50</v>
      </c>
      <c r="I323" s="2">
        <f t="shared" ref="I323:I386" si="30">IF(F323="na","na",F323*H323)</f>
        <v>-50</v>
      </c>
    </row>
    <row r="324" spans="1:9" ht="15" customHeight="1">
      <c r="A324" s="45"/>
      <c r="B324" s="49"/>
      <c r="C324" s="6">
        <v>216</v>
      </c>
      <c r="D324" s="6">
        <v>212</v>
      </c>
      <c r="E324" s="2">
        <f t="shared" si="27"/>
        <v>4</v>
      </c>
      <c r="F324" s="2">
        <f t="shared" si="28"/>
        <v>1</v>
      </c>
      <c r="G324" s="2">
        <f t="shared" si="29"/>
        <v>4</v>
      </c>
      <c r="H324" s="2">
        <f t="shared" si="26"/>
        <v>62</v>
      </c>
      <c r="I324" s="2">
        <f t="shared" si="30"/>
        <v>62</v>
      </c>
    </row>
    <row r="325" spans="1:9" ht="15" customHeight="1">
      <c r="A325" s="45"/>
      <c r="B325" s="49"/>
      <c r="C325" s="6">
        <v>222</v>
      </c>
      <c r="D325" s="6">
        <v>222</v>
      </c>
      <c r="E325" s="2">
        <f t="shared" si="27"/>
        <v>0</v>
      </c>
      <c r="F325" s="2" t="str">
        <f t="shared" si="28"/>
        <v>na</v>
      </c>
      <c r="G325" s="2" t="str">
        <f t="shared" si="29"/>
        <v>na</v>
      </c>
      <c r="H325" s="2" t="str">
        <f t="shared" si="26"/>
        <v>na</v>
      </c>
      <c r="I325" s="2" t="str">
        <f t="shared" si="30"/>
        <v>na</v>
      </c>
    </row>
    <row r="326" spans="1:9" ht="15" customHeight="1">
      <c r="A326" s="45"/>
      <c r="B326" s="49"/>
      <c r="C326" s="6">
        <v>215</v>
      </c>
      <c r="D326" s="6">
        <v>214</v>
      </c>
      <c r="E326" s="2">
        <f t="shared" si="27"/>
        <v>1</v>
      </c>
      <c r="F326" s="2">
        <f t="shared" si="28"/>
        <v>1</v>
      </c>
      <c r="G326" s="2">
        <f t="shared" si="29"/>
        <v>1</v>
      </c>
      <c r="H326" s="2">
        <f t="shared" si="26"/>
        <v>14.5</v>
      </c>
      <c r="I326" s="2">
        <f t="shared" si="30"/>
        <v>14.5</v>
      </c>
    </row>
    <row r="327" spans="1:9" ht="15" customHeight="1">
      <c r="A327" s="45"/>
      <c r="B327" s="49"/>
      <c r="C327" s="6">
        <v>207</v>
      </c>
      <c r="D327" s="6">
        <v>208</v>
      </c>
      <c r="E327" s="2">
        <f t="shared" si="27"/>
        <v>-1</v>
      </c>
      <c r="F327" s="2">
        <f t="shared" si="28"/>
        <v>-1</v>
      </c>
      <c r="G327" s="2">
        <f t="shared" si="29"/>
        <v>1</v>
      </c>
      <c r="H327" s="2">
        <f t="shared" si="26"/>
        <v>14.5</v>
      </c>
      <c r="I327" s="2">
        <f t="shared" si="30"/>
        <v>-14.5</v>
      </c>
    </row>
    <row r="328" spans="1:9" ht="15" customHeight="1">
      <c r="A328" s="45"/>
      <c r="B328" s="49"/>
      <c r="C328" s="6">
        <v>220</v>
      </c>
      <c r="D328" s="6">
        <v>208</v>
      </c>
      <c r="E328" s="2">
        <f t="shared" si="27"/>
        <v>12</v>
      </c>
      <c r="F328" s="2">
        <f t="shared" si="28"/>
        <v>1</v>
      </c>
      <c r="G328" s="2">
        <f t="shared" si="29"/>
        <v>12</v>
      </c>
      <c r="H328" s="2">
        <f t="shared" si="26"/>
        <v>74</v>
      </c>
      <c r="I328" s="2">
        <f t="shared" si="30"/>
        <v>74</v>
      </c>
    </row>
    <row r="329" spans="1:9" ht="15" customHeight="1">
      <c r="A329" s="45"/>
      <c r="B329" s="49"/>
      <c r="C329" s="6">
        <v>224</v>
      </c>
      <c r="D329" s="6">
        <v>221</v>
      </c>
      <c r="E329" s="2">
        <f t="shared" si="27"/>
        <v>3</v>
      </c>
      <c r="F329" s="2">
        <f t="shared" si="28"/>
        <v>1</v>
      </c>
      <c r="G329" s="2">
        <f t="shared" si="29"/>
        <v>3</v>
      </c>
      <c r="H329" s="2">
        <f t="shared" si="26"/>
        <v>50</v>
      </c>
      <c r="I329" s="2">
        <f t="shared" si="30"/>
        <v>50</v>
      </c>
    </row>
    <row r="330" spans="1:9" ht="15" customHeight="1">
      <c r="A330" s="45"/>
      <c r="B330" s="49"/>
      <c r="C330" s="6">
        <v>228</v>
      </c>
      <c r="D330" s="6">
        <v>226</v>
      </c>
      <c r="E330" s="2">
        <f t="shared" si="27"/>
        <v>2</v>
      </c>
      <c r="F330" s="2">
        <f t="shared" si="28"/>
        <v>1</v>
      </c>
      <c r="G330" s="2">
        <f t="shared" si="29"/>
        <v>2</v>
      </c>
      <c r="H330" s="2">
        <f t="shared" si="26"/>
        <v>35.5</v>
      </c>
      <c r="I330" s="2">
        <f t="shared" si="30"/>
        <v>35.5</v>
      </c>
    </row>
    <row r="331" spans="1:9" ht="15" customHeight="1">
      <c r="A331" s="45"/>
      <c r="B331" s="49"/>
      <c r="C331" s="6">
        <v>226</v>
      </c>
      <c r="D331" s="6">
        <v>221</v>
      </c>
      <c r="E331" s="2">
        <f t="shared" si="27"/>
        <v>5</v>
      </c>
      <c r="F331" s="2">
        <f t="shared" si="28"/>
        <v>1</v>
      </c>
      <c r="G331" s="2">
        <f t="shared" si="29"/>
        <v>5</v>
      </c>
      <c r="H331" s="2">
        <f t="shared" si="26"/>
        <v>67</v>
      </c>
      <c r="I331" s="2">
        <f t="shared" si="30"/>
        <v>67</v>
      </c>
    </row>
    <row r="332" spans="1:9" ht="15" customHeight="1">
      <c r="A332" s="45"/>
      <c r="B332" s="50" t="s">
        <v>14</v>
      </c>
      <c r="C332" s="5">
        <v>165</v>
      </c>
      <c r="D332" s="5">
        <v>164</v>
      </c>
      <c r="E332" s="2">
        <f t="shared" si="27"/>
        <v>1</v>
      </c>
      <c r="F332" s="2">
        <f t="shared" si="28"/>
        <v>1</v>
      </c>
      <c r="G332" s="2">
        <f t="shared" si="29"/>
        <v>1</v>
      </c>
      <c r="H332" s="2">
        <f t="shared" si="26"/>
        <v>14.5</v>
      </c>
      <c r="I332" s="2">
        <f t="shared" si="30"/>
        <v>14.5</v>
      </c>
    </row>
    <row r="333" spans="1:9" ht="15" customHeight="1">
      <c r="A333" s="45"/>
      <c r="B333" s="50"/>
      <c r="C333" s="5">
        <v>172</v>
      </c>
      <c r="D333" s="5">
        <v>171</v>
      </c>
      <c r="E333" s="2">
        <f t="shared" si="27"/>
        <v>1</v>
      </c>
      <c r="F333" s="2">
        <f t="shared" si="28"/>
        <v>1</v>
      </c>
      <c r="G333" s="2">
        <f t="shared" si="29"/>
        <v>1</v>
      </c>
      <c r="H333" s="2">
        <f t="shared" si="26"/>
        <v>14.5</v>
      </c>
      <c r="I333" s="2">
        <f t="shared" si="30"/>
        <v>14.5</v>
      </c>
    </row>
    <row r="334" spans="1:9" ht="15" customHeight="1">
      <c r="A334" s="45"/>
      <c r="B334" s="50"/>
      <c r="C334" s="5">
        <v>172</v>
      </c>
      <c r="D334" s="5">
        <v>172</v>
      </c>
      <c r="E334" s="2">
        <f t="shared" si="27"/>
        <v>0</v>
      </c>
      <c r="F334" s="2" t="str">
        <f t="shared" si="28"/>
        <v>na</v>
      </c>
      <c r="G334" s="2" t="str">
        <f t="shared" si="29"/>
        <v>na</v>
      </c>
      <c r="H334" s="2" t="str">
        <f t="shared" si="26"/>
        <v>na</v>
      </c>
      <c r="I334" s="2" t="str">
        <f t="shared" si="30"/>
        <v>na</v>
      </c>
    </row>
    <row r="335" spans="1:9" ht="15" customHeight="1">
      <c r="A335" s="45"/>
      <c r="B335" s="50"/>
      <c r="C335" s="5">
        <v>166</v>
      </c>
      <c r="D335" s="5">
        <v>168</v>
      </c>
      <c r="E335" s="2">
        <f t="shared" si="27"/>
        <v>-2</v>
      </c>
      <c r="F335" s="2">
        <f t="shared" si="28"/>
        <v>-1</v>
      </c>
      <c r="G335" s="2">
        <f t="shared" si="29"/>
        <v>2</v>
      </c>
      <c r="H335" s="2">
        <f t="shared" si="26"/>
        <v>35.5</v>
      </c>
      <c r="I335" s="2">
        <f t="shared" si="30"/>
        <v>-35.5</v>
      </c>
    </row>
    <row r="336" spans="1:9" ht="15" customHeight="1">
      <c r="A336" s="45"/>
      <c r="B336" s="50"/>
      <c r="C336" s="5">
        <v>175</v>
      </c>
      <c r="D336" s="5">
        <v>178</v>
      </c>
      <c r="E336" s="2">
        <f t="shared" si="27"/>
        <v>-3</v>
      </c>
      <c r="F336" s="2">
        <f t="shared" si="28"/>
        <v>-1</v>
      </c>
      <c r="G336" s="2">
        <f t="shared" si="29"/>
        <v>3</v>
      </c>
      <c r="H336" s="2">
        <f t="shared" si="26"/>
        <v>50</v>
      </c>
      <c r="I336" s="2">
        <f t="shared" si="30"/>
        <v>-50</v>
      </c>
    </row>
    <row r="337" spans="1:9" ht="15" customHeight="1">
      <c r="A337" s="45"/>
      <c r="B337" s="50"/>
      <c r="C337" s="5">
        <v>178</v>
      </c>
      <c r="D337" s="5">
        <v>175</v>
      </c>
      <c r="E337" s="2">
        <f t="shared" si="27"/>
        <v>3</v>
      </c>
      <c r="F337" s="2">
        <f t="shared" si="28"/>
        <v>1</v>
      </c>
      <c r="G337" s="2">
        <f t="shared" si="29"/>
        <v>3</v>
      </c>
      <c r="H337" s="2">
        <f t="shared" ref="H337:H361" si="31">IF(G337="na","na",_xlfn.RANK.AVG(G337,$G$272:$G$361,1))</f>
        <v>50</v>
      </c>
      <c r="I337" s="2">
        <f t="shared" si="30"/>
        <v>50</v>
      </c>
    </row>
    <row r="338" spans="1:9" ht="15" customHeight="1">
      <c r="A338" s="45"/>
      <c r="B338" s="50"/>
      <c r="C338" s="5">
        <v>167</v>
      </c>
      <c r="D338" s="5">
        <v>174</v>
      </c>
      <c r="E338" s="2">
        <f t="shared" si="27"/>
        <v>-7</v>
      </c>
      <c r="F338" s="2">
        <f t="shared" si="28"/>
        <v>-1</v>
      </c>
      <c r="G338" s="2">
        <f t="shared" si="29"/>
        <v>7</v>
      </c>
      <c r="H338" s="2">
        <f t="shared" si="31"/>
        <v>71.5</v>
      </c>
      <c r="I338" s="2">
        <f t="shared" si="30"/>
        <v>-71.5</v>
      </c>
    </row>
    <row r="339" spans="1:9" ht="15" customHeight="1">
      <c r="A339" s="45"/>
      <c r="B339" s="50"/>
      <c r="C339" s="5">
        <v>167</v>
      </c>
      <c r="D339" s="5">
        <v>166</v>
      </c>
      <c r="E339" s="2">
        <f t="shared" si="27"/>
        <v>1</v>
      </c>
      <c r="F339" s="2">
        <f t="shared" si="28"/>
        <v>1</v>
      </c>
      <c r="G339" s="2">
        <f t="shared" si="29"/>
        <v>1</v>
      </c>
      <c r="H339" s="2">
        <f t="shared" si="31"/>
        <v>14.5</v>
      </c>
      <c r="I339" s="2">
        <f t="shared" si="30"/>
        <v>14.5</v>
      </c>
    </row>
    <row r="340" spans="1:9" ht="15" customHeight="1">
      <c r="A340" s="45"/>
      <c r="B340" s="50"/>
      <c r="C340" s="5">
        <v>173</v>
      </c>
      <c r="D340" s="5">
        <v>171</v>
      </c>
      <c r="E340" s="2">
        <f t="shared" si="27"/>
        <v>2</v>
      </c>
      <c r="F340" s="2">
        <f t="shared" si="28"/>
        <v>1</v>
      </c>
      <c r="G340" s="2">
        <f t="shared" si="29"/>
        <v>2</v>
      </c>
      <c r="H340" s="2">
        <f t="shared" si="31"/>
        <v>35.5</v>
      </c>
      <c r="I340" s="2">
        <f t="shared" si="30"/>
        <v>35.5</v>
      </c>
    </row>
    <row r="341" spans="1:9" ht="15" customHeight="1">
      <c r="A341" s="45"/>
      <c r="B341" s="50"/>
      <c r="C341" s="5">
        <v>171</v>
      </c>
      <c r="D341" s="5">
        <v>168</v>
      </c>
      <c r="E341" s="2">
        <f t="shared" si="27"/>
        <v>3</v>
      </c>
      <c r="F341" s="2">
        <f t="shared" si="28"/>
        <v>1</v>
      </c>
      <c r="G341" s="2">
        <f t="shared" si="29"/>
        <v>3</v>
      </c>
      <c r="H341" s="2">
        <f t="shared" si="31"/>
        <v>50</v>
      </c>
      <c r="I341" s="2">
        <f t="shared" si="30"/>
        <v>50</v>
      </c>
    </row>
    <row r="342" spans="1:9" ht="15" customHeight="1">
      <c r="A342" s="45"/>
      <c r="B342" s="50"/>
      <c r="C342" s="5">
        <v>163</v>
      </c>
      <c r="D342" s="5">
        <v>161</v>
      </c>
      <c r="E342" s="2">
        <f t="shared" si="27"/>
        <v>2</v>
      </c>
      <c r="F342" s="2">
        <f t="shared" si="28"/>
        <v>1</v>
      </c>
      <c r="G342" s="2">
        <f t="shared" si="29"/>
        <v>2</v>
      </c>
      <c r="H342" s="2">
        <f t="shared" si="31"/>
        <v>35.5</v>
      </c>
      <c r="I342" s="2">
        <f t="shared" si="30"/>
        <v>35.5</v>
      </c>
    </row>
    <row r="343" spans="1:9" ht="15" customHeight="1">
      <c r="A343" s="45"/>
      <c r="B343" s="50"/>
      <c r="C343" s="5">
        <v>157</v>
      </c>
      <c r="D343" s="5">
        <v>155</v>
      </c>
      <c r="E343" s="2">
        <f t="shared" si="27"/>
        <v>2</v>
      </c>
      <c r="F343" s="2">
        <f t="shared" si="28"/>
        <v>1</v>
      </c>
      <c r="G343" s="2">
        <f t="shared" si="29"/>
        <v>2</v>
      </c>
      <c r="H343" s="2">
        <f t="shared" si="31"/>
        <v>35.5</v>
      </c>
      <c r="I343" s="2">
        <f t="shared" si="30"/>
        <v>35.5</v>
      </c>
    </row>
    <row r="344" spans="1:9" ht="15" customHeight="1">
      <c r="A344" s="45"/>
      <c r="B344" s="50"/>
      <c r="C344" s="5">
        <v>174</v>
      </c>
      <c r="D344" s="5">
        <v>171</v>
      </c>
      <c r="E344" s="2">
        <f t="shared" si="27"/>
        <v>3</v>
      </c>
      <c r="F344" s="2">
        <f t="shared" si="28"/>
        <v>1</v>
      </c>
      <c r="G344" s="2">
        <f t="shared" si="29"/>
        <v>3</v>
      </c>
      <c r="H344" s="2">
        <f t="shared" si="31"/>
        <v>50</v>
      </c>
      <c r="I344" s="2">
        <f t="shared" si="30"/>
        <v>50</v>
      </c>
    </row>
    <row r="345" spans="1:9" ht="15" customHeight="1">
      <c r="A345" s="45"/>
      <c r="B345" s="50"/>
      <c r="C345" s="5">
        <v>172</v>
      </c>
      <c r="D345" s="5">
        <v>173</v>
      </c>
      <c r="E345" s="2">
        <f t="shared" si="27"/>
        <v>-1</v>
      </c>
      <c r="F345" s="2">
        <f t="shared" si="28"/>
        <v>-1</v>
      </c>
      <c r="G345" s="2">
        <f t="shared" si="29"/>
        <v>1</v>
      </c>
      <c r="H345" s="2">
        <f t="shared" si="31"/>
        <v>14.5</v>
      </c>
      <c r="I345" s="2">
        <f t="shared" si="30"/>
        <v>-14.5</v>
      </c>
    </row>
    <row r="346" spans="1:9" ht="15" customHeight="1">
      <c r="A346" s="45"/>
      <c r="B346" s="50"/>
      <c r="C346" s="5">
        <v>174</v>
      </c>
      <c r="D346" s="5">
        <v>170</v>
      </c>
      <c r="E346" s="2">
        <f t="shared" si="27"/>
        <v>4</v>
      </c>
      <c r="F346" s="2">
        <f t="shared" si="28"/>
        <v>1</v>
      </c>
      <c r="G346" s="2">
        <f t="shared" si="29"/>
        <v>4</v>
      </c>
      <c r="H346" s="2">
        <f t="shared" si="31"/>
        <v>62</v>
      </c>
      <c r="I346" s="2">
        <f t="shared" si="30"/>
        <v>62</v>
      </c>
    </row>
    <row r="347" spans="1:9" ht="15" customHeight="1">
      <c r="A347" s="45"/>
      <c r="B347" s="50"/>
      <c r="C347" s="5">
        <v>176</v>
      </c>
      <c r="D347" s="5">
        <v>177</v>
      </c>
      <c r="E347" s="2">
        <f t="shared" si="27"/>
        <v>-1</v>
      </c>
      <c r="F347" s="2">
        <f t="shared" si="28"/>
        <v>-1</v>
      </c>
      <c r="G347" s="2">
        <f t="shared" si="29"/>
        <v>1</v>
      </c>
      <c r="H347" s="2">
        <f t="shared" si="31"/>
        <v>14.5</v>
      </c>
      <c r="I347" s="2">
        <f t="shared" si="30"/>
        <v>-14.5</v>
      </c>
    </row>
    <row r="348" spans="1:9" ht="15" customHeight="1">
      <c r="A348" s="45"/>
      <c r="B348" s="50"/>
      <c r="C348" s="5">
        <v>169</v>
      </c>
      <c r="D348" s="5">
        <v>159</v>
      </c>
      <c r="E348" s="2">
        <f t="shared" si="27"/>
        <v>10</v>
      </c>
      <c r="F348" s="2">
        <f t="shared" si="28"/>
        <v>1</v>
      </c>
      <c r="G348" s="2">
        <f t="shared" si="29"/>
        <v>10</v>
      </c>
      <c r="H348" s="2">
        <f t="shared" si="31"/>
        <v>73</v>
      </c>
      <c r="I348" s="2">
        <f t="shared" si="30"/>
        <v>73</v>
      </c>
    </row>
    <row r="349" spans="1:9" ht="15" customHeight="1">
      <c r="A349" s="45"/>
      <c r="B349" s="50"/>
      <c r="C349" s="5">
        <v>173</v>
      </c>
      <c r="D349" s="5">
        <v>172</v>
      </c>
      <c r="E349" s="2">
        <f t="shared" si="27"/>
        <v>1</v>
      </c>
      <c r="F349" s="2">
        <f t="shared" si="28"/>
        <v>1</v>
      </c>
      <c r="G349" s="2">
        <f t="shared" si="29"/>
        <v>1</v>
      </c>
      <c r="H349" s="2">
        <f t="shared" si="31"/>
        <v>14.5</v>
      </c>
      <c r="I349" s="2">
        <f t="shared" si="30"/>
        <v>14.5</v>
      </c>
    </row>
    <row r="350" spans="1:9" ht="15" customHeight="1">
      <c r="A350" s="45"/>
      <c r="B350" s="50"/>
      <c r="C350" s="5">
        <v>172</v>
      </c>
      <c r="D350" s="5">
        <v>168</v>
      </c>
      <c r="E350" s="2">
        <f t="shared" si="27"/>
        <v>4</v>
      </c>
      <c r="F350" s="2">
        <f t="shared" si="28"/>
        <v>1</v>
      </c>
      <c r="G350" s="2">
        <f t="shared" si="29"/>
        <v>4</v>
      </c>
      <c r="H350" s="2">
        <f t="shared" si="31"/>
        <v>62</v>
      </c>
      <c r="I350" s="2">
        <f t="shared" si="30"/>
        <v>62</v>
      </c>
    </row>
    <row r="351" spans="1:9" ht="15" customHeight="1">
      <c r="A351" s="45"/>
      <c r="B351" s="50"/>
      <c r="C351" s="5">
        <v>173</v>
      </c>
      <c r="D351" s="5">
        <v>166</v>
      </c>
      <c r="E351" s="2">
        <f t="shared" si="27"/>
        <v>7</v>
      </c>
      <c r="F351" s="2">
        <f t="shared" si="28"/>
        <v>1</v>
      </c>
      <c r="G351" s="2">
        <f t="shared" si="29"/>
        <v>7</v>
      </c>
      <c r="H351" s="2">
        <f t="shared" si="31"/>
        <v>71.5</v>
      </c>
      <c r="I351" s="2">
        <f t="shared" si="30"/>
        <v>71.5</v>
      </c>
    </row>
    <row r="352" spans="1:9" ht="15" customHeight="1">
      <c r="A352" s="45"/>
      <c r="B352" s="50"/>
      <c r="C352" s="5">
        <v>172</v>
      </c>
      <c r="D352" s="5">
        <v>171</v>
      </c>
      <c r="E352" s="2">
        <f t="shared" si="27"/>
        <v>1</v>
      </c>
      <c r="F352" s="2">
        <f t="shared" si="28"/>
        <v>1</v>
      </c>
      <c r="G352" s="2">
        <f t="shared" si="29"/>
        <v>1</v>
      </c>
      <c r="H352" s="2">
        <f t="shared" si="31"/>
        <v>14.5</v>
      </c>
      <c r="I352" s="2">
        <f t="shared" si="30"/>
        <v>14.5</v>
      </c>
    </row>
    <row r="353" spans="1:9" ht="15" customHeight="1">
      <c r="A353" s="45"/>
      <c r="B353" s="50"/>
      <c r="C353" s="5">
        <v>179</v>
      </c>
      <c r="D353" s="5">
        <v>180</v>
      </c>
      <c r="E353" s="2">
        <f t="shared" si="27"/>
        <v>-1</v>
      </c>
      <c r="F353" s="2">
        <f t="shared" si="28"/>
        <v>-1</v>
      </c>
      <c r="G353" s="2">
        <f t="shared" si="29"/>
        <v>1</v>
      </c>
      <c r="H353" s="2">
        <f t="shared" si="31"/>
        <v>14.5</v>
      </c>
      <c r="I353" s="2">
        <f t="shared" si="30"/>
        <v>-14.5</v>
      </c>
    </row>
    <row r="354" spans="1:9" ht="15" customHeight="1">
      <c r="A354" s="45"/>
      <c r="B354" s="50"/>
      <c r="C354" s="5">
        <v>175</v>
      </c>
      <c r="D354" s="5">
        <v>173</v>
      </c>
      <c r="E354" s="2">
        <f t="shared" si="27"/>
        <v>2</v>
      </c>
      <c r="F354" s="2">
        <f t="shared" si="28"/>
        <v>1</v>
      </c>
      <c r="G354" s="2">
        <f t="shared" si="29"/>
        <v>2</v>
      </c>
      <c r="H354" s="2">
        <f t="shared" si="31"/>
        <v>35.5</v>
      </c>
      <c r="I354" s="2">
        <f t="shared" si="30"/>
        <v>35.5</v>
      </c>
    </row>
    <row r="355" spans="1:9" ht="15" customHeight="1">
      <c r="A355" s="45"/>
      <c r="B355" s="50"/>
      <c r="C355" s="5">
        <v>177</v>
      </c>
      <c r="D355" s="5">
        <v>173</v>
      </c>
      <c r="E355" s="2">
        <f t="shared" si="27"/>
        <v>4</v>
      </c>
      <c r="F355" s="2">
        <f t="shared" si="28"/>
        <v>1</v>
      </c>
      <c r="G355" s="2">
        <f t="shared" si="29"/>
        <v>4</v>
      </c>
      <c r="H355" s="2">
        <f t="shared" si="31"/>
        <v>62</v>
      </c>
      <c r="I355" s="2">
        <f t="shared" si="30"/>
        <v>62</v>
      </c>
    </row>
    <row r="356" spans="1:9" ht="15" customHeight="1">
      <c r="A356" s="45"/>
      <c r="B356" s="50"/>
      <c r="C356" s="5">
        <v>175</v>
      </c>
      <c r="D356" s="5">
        <v>175</v>
      </c>
      <c r="E356" s="2">
        <f t="shared" si="27"/>
        <v>0</v>
      </c>
      <c r="F356" s="2" t="str">
        <f t="shared" si="28"/>
        <v>na</v>
      </c>
      <c r="G356" s="2" t="str">
        <f t="shared" si="29"/>
        <v>na</v>
      </c>
      <c r="H356" s="2" t="str">
        <f t="shared" si="31"/>
        <v>na</v>
      </c>
      <c r="I356" s="2" t="str">
        <f t="shared" si="30"/>
        <v>na</v>
      </c>
    </row>
    <row r="357" spans="1:9" ht="15" customHeight="1">
      <c r="A357" s="45"/>
      <c r="B357" s="50"/>
      <c r="C357" s="5">
        <v>164</v>
      </c>
      <c r="D357" s="5">
        <v>167</v>
      </c>
      <c r="E357" s="2">
        <f t="shared" si="27"/>
        <v>-3</v>
      </c>
      <c r="F357" s="2">
        <f t="shared" si="28"/>
        <v>-1</v>
      </c>
      <c r="G357" s="2">
        <f t="shared" si="29"/>
        <v>3</v>
      </c>
      <c r="H357" s="2">
        <f t="shared" si="31"/>
        <v>50</v>
      </c>
      <c r="I357" s="2">
        <f t="shared" si="30"/>
        <v>-50</v>
      </c>
    </row>
    <row r="358" spans="1:9" ht="15" customHeight="1">
      <c r="A358" s="45"/>
      <c r="B358" s="50"/>
      <c r="C358" s="5">
        <v>162</v>
      </c>
      <c r="D358" s="5">
        <v>162</v>
      </c>
      <c r="E358" s="2">
        <f t="shared" si="27"/>
        <v>0</v>
      </c>
      <c r="F358" s="2" t="str">
        <f t="shared" si="28"/>
        <v>na</v>
      </c>
      <c r="G358" s="2" t="str">
        <f t="shared" si="29"/>
        <v>na</v>
      </c>
      <c r="H358" s="2" t="str">
        <f t="shared" si="31"/>
        <v>na</v>
      </c>
      <c r="I358" s="2" t="str">
        <f t="shared" si="30"/>
        <v>na</v>
      </c>
    </row>
    <row r="359" spans="1:9" ht="15" customHeight="1">
      <c r="A359" s="45"/>
      <c r="B359" s="50"/>
      <c r="C359" s="5">
        <v>173</v>
      </c>
      <c r="D359" s="5">
        <v>171</v>
      </c>
      <c r="E359" s="2">
        <f t="shared" si="27"/>
        <v>2</v>
      </c>
      <c r="F359" s="2">
        <f t="shared" si="28"/>
        <v>1</v>
      </c>
      <c r="G359" s="2">
        <f t="shared" si="29"/>
        <v>2</v>
      </c>
      <c r="H359" s="2">
        <f t="shared" si="31"/>
        <v>35.5</v>
      </c>
      <c r="I359" s="2">
        <f t="shared" si="30"/>
        <v>35.5</v>
      </c>
    </row>
    <row r="360" spans="1:9" ht="15" customHeight="1">
      <c r="A360" s="45"/>
      <c r="B360" s="50"/>
      <c r="C360" s="5">
        <v>165</v>
      </c>
      <c r="D360" s="5">
        <v>162</v>
      </c>
      <c r="E360" s="2">
        <f t="shared" si="27"/>
        <v>3</v>
      </c>
      <c r="F360" s="2">
        <f t="shared" si="28"/>
        <v>1</v>
      </c>
      <c r="G360" s="2">
        <f t="shared" si="29"/>
        <v>3</v>
      </c>
      <c r="H360" s="2">
        <f t="shared" si="31"/>
        <v>50</v>
      </c>
      <c r="I360" s="2">
        <f t="shared" si="30"/>
        <v>50</v>
      </c>
    </row>
    <row r="361" spans="1:9" ht="15" customHeight="1">
      <c r="A361" s="46"/>
      <c r="B361" s="51"/>
      <c r="C361" s="5">
        <v>176</v>
      </c>
      <c r="D361" s="5">
        <v>176</v>
      </c>
      <c r="E361" s="2">
        <f t="shared" si="27"/>
        <v>0</v>
      </c>
      <c r="F361" s="2" t="str">
        <f t="shared" si="28"/>
        <v>na</v>
      </c>
      <c r="G361" s="2" t="str">
        <f t="shared" si="29"/>
        <v>na</v>
      </c>
      <c r="H361" s="2" t="str">
        <f t="shared" si="31"/>
        <v>na</v>
      </c>
      <c r="I361" s="2" t="str">
        <f t="shared" si="30"/>
        <v>na</v>
      </c>
    </row>
    <row r="362" spans="1:9" ht="15" customHeight="1">
      <c r="A362" s="52">
        <v>500</v>
      </c>
      <c r="B362" s="47" t="s">
        <v>11</v>
      </c>
      <c r="C362" s="3">
        <v>283</v>
      </c>
      <c r="D362" s="3">
        <v>283</v>
      </c>
      <c r="E362" s="2">
        <f t="shared" si="27"/>
        <v>0</v>
      </c>
      <c r="F362" s="2" t="str">
        <f t="shared" si="28"/>
        <v>na</v>
      </c>
      <c r="G362" s="2" t="str">
        <f t="shared" si="29"/>
        <v>na</v>
      </c>
      <c r="H362" s="2" t="str">
        <f>IF(G362="na","na",_xlfn.RANK.AVG(G362,$G$362:$G$451,1))</f>
        <v>na</v>
      </c>
      <c r="I362" s="2" t="str">
        <f t="shared" si="30"/>
        <v>na</v>
      </c>
    </row>
    <row r="363" spans="1:9" ht="15" customHeight="1">
      <c r="A363" s="53"/>
      <c r="B363" s="48"/>
      <c r="C363" s="3">
        <v>305</v>
      </c>
      <c r="D363" s="3">
        <v>304</v>
      </c>
      <c r="E363" s="2">
        <f t="shared" si="27"/>
        <v>1</v>
      </c>
      <c r="F363" s="2">
        <f t="shared" si="28"/>
        <v>1</v>
      </c>
      <c r="G363" s="2">
        <f t="shared" si="29"/>
        <v>1</v>
      </c>
      <c r="H363" s="2">
        <f t="shared" ref="H363:H426" si="32">IF(G363="na","na",_xlfn.RANK.AVG(G363,$G$362:$G$451,1))</f>
        <v>11</v>
      </c>
      <c r="I363" s="2">
        <f t="shared" si="30"/>
        <v>11</v>
      </c>
    </row>
    <row r="364" spans="1:9" ht="15" customHeight="1">
      <c r="A364" s="53"/>
      <c r="B364" s="48"/>
      <c r="C364" s="3">
        <v>283</v>
      </c>
      <c r="D364" s="3">
        <v>292</v>
      </c>
      <c r="E364" s="2">
        <f t="shared" si="27"/>
        <v>-9</v>
      </c>
      <c r="F364" s="2">
        <f t="shared" si="28"/>
        <v>-1</v>
      </c>
      <c r="G364" s="2">
        <f t="shared" si="29"/>
        <v>9</v>
      </c>
      <c r="H364" s="2">
        <f t="shared" si="32"/>
        <v>69</v>
      </c>
      <c r="I364" s="2">
        <f t="shared" si="30"/>
        <v>-69</v>
      </c>
    </row>
    <row r="365" spans="1:9" ht="15" customHeight="1">
      <c r="A365" s="53"/>
      <c r="B365" s="48"/>
      <c r="C365" s="3">
        <v>302</v>
      </c>
      <c r="D365" s="3">
        <v>302</v>
      </c>
      <c r="E365" s="2">
        <f t="shared" si="27"/>
        <v>0</v>
      </c>
      <c r="F365" s="2" t="str">
        <f t="shared" si="28"/>
        <v>na</v>
      </c>
      <c r="G365" s="2" t="str">
        <f t="shared" si="29"/>
        <v>na</v>
      </c>
      <c r="H365" s="2" t="str">
        <f t="shared" si="32"/>
        <v>na</v>
      </c>
      <c r="I365" s="2" t="str">
        <f t="shared" si="30"/>
        <v>na</v>
      </c>
    </row>
    <row r="366" spans="1:9" ht="15" customHeight="1">
      <c r="A366" s="53"/>
      <c r="B366" s="48"/>
      <c r="C366" s="3">
        <v>297</v>
      </c>
      <c r="D366" s="3">
        <v>298</v>
      </c>
      <c r="E366" s="2">
        <f t="shared" si="27"/>
        <v>-1</v>
      </c>
      <c r="F366" s="2">
        <f t="shared" si="28"/>
        <v>-1</v>
      </c>
      <c r="G366" s="2">
        <f t="shared" si="29"/>
        <v>1</v>
      </c>
      <c r="H366" s="2">
        <f t="shared" si="32"/>
        <v>11</v>
      </c>
      <c r="I366" s="2">
        <f t="shared" si="30"/>
        <v>-11</v>
      </c>
    </row>
    <row r="367" spans="1:9" ht="15" customHeight="1">
      <c r="A367" s="53"/>
      <c r="B367" s="48"/>
      <c r="C367" s="3">
        <v>300</v>
      </c>
      <c r="D367" s="3">
        <v>305</v>
      </c>
      <c r="E367" s="2">
        <f t="shared" si="27"/>
        <v>-5</v>
      </c>
      <c r="F367" s="2">
        <f t="shared" si="28"/>
        <v>-1</v>
      </c>
      <c r="G367" s="2">
        <f t="shared" si="29"/>
        <v>5</v>
      </c>
      <c r="H367" s="2">
        <f t="shared" si="32"/>
        <v>55</v>
      </c>
      <c r="I367" s="2">
        <f t="shared" si="30"/>
        <v>-55</v>
      </c>
    </row>
    <row r="368" spans="1:9" ht="15" customHeight="1">
      <c r="A368" s="53"/>
      <c r="B368" s="48"/>
      <c r="C368" s="3">
        <v>283</v>
      </c>
      <c r="D368" s="3">
        <v>290</v>
      </c>
      <c r="E368" s="2">
        <f t="shared" si="27"/>
        <v>-7</v>
      </c>
      <c r="F368" s="2">
        <f t="shared" si="28"/>
        <v>-1</v>
      </c>
      <c r="G368" s="2">
        <f t="shared" si="29"/>
        <v>7</v>
      </c>
      <c r="H368" s="2">
        <f t="shared" si="32"/>
        <v>61.5</v>
      </c>
      <c r="I368" s="2">
        <f t="shared" si="30"/>
        <v>-61.5</v>
      </c>
    </row>
    <row r="369" spans="1:9" ht="15" customHeight="1">
      <c r="A369" s="53"/>
      <c r="B369" s="48"/>
      <c r="C369" s="3">
        <v>290</v>
      </c>
      <c r="D369" s="3">
        <v>300</v>
      </c>
      <c r="E369" s="2">
        <f t="shared" si="27"/>
        <v>-10</v>
      </c>
      <c r="F369" s="2">
        <f t="shared" si="28"/>
        <v>-1</v>
      </c>
      <c r="G369" s="2">
        <f t="shared" si="29"/>
        <v>10</v>
      </c>
      <c r="H369" s="2">
        <f t="shared" si="32"/>
        <v>71.5</v>
      </c>
      <c r="I369" s="2">
        <f t="shared" si="30"/>
        <v>-71.5</v>
      </c>
    </row>
    <row r="370" spans="1:9" ht="15" customHeight="1">
      <c r="A370" s="53"/>
      <c r="B370" s="48"/>
      <c r="C370" s="3">
        <v>286</v>
      </c>
      <c r="D370" s="3">
        <v>289</v>
      </c>
      <c r="E370" s="2">
        <f t="shared" si="27"/>
        <v>-3</v>
      </c>
      <c r="F370" s="2">
        <f t="shared" si="28"/>
        <v>-1</v>
      </c>
      <c r="G370" s="2">
        <f t="shared" si="29"/>
        <v>3</v>
      </c>
      <c r="H370" s="2">
        <f t="shared" si="32"/>
        <v>39</v>
      </c>
      <c r="I370" s="2">
        <f t="shared" si="30"/>
        <v>-39</v>
      </c>
    </row>
    <row r="371" spans="1:9" ht="15" customHeight="1">
      <c r="A371" s="53"/>
      <c r="B371" s="48"/>
      <c r="C371" s="3">
        <v>289</v>
      </c>
      <c r="D371" s="3">
        <v>291</v>
      </c>
      <c r="E371" s="2">
        <f t="shared" si="27"/>
        <v>-2</v>
      </c>
      <c r="F371" s="2">
        <f t="shared" si="28"/>
        <v>-1</v>
      </c>
      <c r="G371" s="2">
        <f t="shared" si="29"/>
        <v>2</v>
      </c>
      <c r="H371" s="2">
        <f t="shared" si="32"/>
        <v>28.5</v>
      </c>
      <c r="I371" s="2">
        <f t="shared" si="30"/>
        <v>-28.5</v>
      </c>
    </row>
    <row r="372" spans="1:9" ht="15" customHeight="1">
      <c r="A372" s="53"/>
      <c r="B372" s="48"/>
      <c r="C372" s="3">
        <v>299</v>
      </c>
      <c r="D372" s="3">
        <v>296</v>
      </c>
      <c r="E372" s="2">
        <f t="shared" si="27"/>
        <v>3</v>
      </c>
      <c r="F372" s="2">
        <f t="shared" si="28"/>
        <v>1</v>
      </c>
      <c r="G372" s="2">
        <f t="shared" si="29"/>
        <v>3</v>
      </c>
      <c r="H372" s="2">
        <f t="shared" si="32"/>
        <v>39</v>
      </c>
      <c r="I372" s="2">
        <f t="shared" si="30"/>
        <v>39</v>
      </c>
    </row>
    <row r="373" spans="1:9" ht="15" customHeight="1">
      <c r="A373" s="53"/>
      <c r="B373" s="48"/>
      <c r="C373" s="3">
        <v>286</v>
      </c>
      <c r="D373" s="3">
        <v>286</v>
      </c>
      <c r="E373" s="2">
        <f t="shared" si="27"/>
        <v>0</v>
      </c>
      <c r="F373" s="2" t="str">
        <f t="shared" si="28"/>
        <v>na</v>
      </c>
      <c r="G373" s="2" t="str">
        <f t="shared" si="29"/>
        <v>na</v>
      </c>
      <c r="H373" s="2" t="str">
        <f t="shared" si="32"/>
        <v>na</v>
      </c>
      <c r="I373" s="2" t="str">
        <f t="shared" si="30"/>
        <v>na</v>
      </c>
    </row>
    <row r="374" spans="1:9" ht="15" customHeight="1">
      <c r="A374" s="53"/>
      <c r="B374" s="48"/>
      <c r="C374" s="3">
        <v>287</v>
      </c>
      <c r="D374" s="3">
        <v>298</v>
      </c>
      <c r="E374" s="2">
        <f t="shared" si="27"/>
        <v>-11</v>
      </c>
      <c r="F374" s="2">
        <f t="shared" si="28"/>
        <v>-1</v>
      </c>
      <c r="G374" s="2">
        <f t="shared" si="29"/>
        <v>11</v>
      </c>
      <c r="H374" s="2">
        <f t="shared" si="32"/>
        <v>74</v>
      </c>
      <c r="I374" s="2">
        <f t="shared" si="30"/>
        <v>-74</v>
      </c>
    </row>
    <row r="375" spans="1:9" ht="15" customHeight="1">
      <c r="A375" s="53"/>
      <c r="B375" s="48"/>
      <c r="C375" s="3">
        <v>293</v>
      </c>
      <c r="D375" s="3">
        <v>292</v>
      </c>
      <c r="E375" s="2">
        <f t="shared" si="27"/>
        <v>1</v>
      </c>
      <c r="F375" s="2">
        <f t="shared" si="28"/>
        <v>1</v>
      </c>
      <c r="G375" s="2">
        <f t="shared" si="29"/>
        <v>1</v>
      </c>
      <c r="H375" s="2">
        <f t="shared" si="32"/>
        <v>11</v>
      </c>
      <c r="I375" s="2">
        <f t="shared" si="30"/>
        <v>11</v>
      </c>
    </row>
    <row r="376" spans="1:9" ht="15" customHeight="1">
      <c r="A376" s="53"/>
      <c r="B376" s="48"/>
      <c r="C376" s="3">
        <v>297</v>
      </c>
      <c r="D376" s="3">
        <v>300</v>
      </c>
      <c r="E376" s="2">
        <f t="shared" si="27"/>
        <v>-3</v>
      </c>
      <c r="F376" s="2">
        <f t="shared" si="28"/>
        <v>-1</v>
      </c>
      <c r="G376" s="2">
        <f t="shared" si="29"/>
        <v>3</v>
      </c>
      <c r="H376" s="2">
        <f t="shared" si="32"/>
        <v>39</v>
      </c>
      <c r="I376" s="2">
        <f t="shared" si="30"/>
        <v>-39</v>
      </c>
    </row>
    <row r="377" spans="1:9" ht="15" customHeight="1">
      <c r="A377" s="53"/>
      <c r="B377" s="48"/>
      <c r="C377" s="3">
        <v>312</v>
      </c>
      <c r="D377" s="3">
        <v>311</v>
      </c>
      <c r="E377" s="2">
        <f t="shared" si="27"/>
        <v>1</v>
      </c>
      <c r="F377" s="2">
        <f t="shared" si="28"/>
        <v>1</v>
      </c>
      <c r="G377" s="2">
        <f t="shared" si="29"/>
        <v>1</v>
      </c>
      <c r="H377" s="2">
        <f t="shared" si="32"/>
        <v>11</v>
      </c>
      <c r="I377" s="2">
        <f t="shared" si="30"/>
        <v>11</v>
      </c>
    </row>
    <row r="378" spans="1:9" ht="15" customHeight="1">
      <c r="A378" s="53"/>
      <c r="B378" s="48"/>
      <c r="C378" s="3">
        <v>305</v>
      </c>
      <c r="D378" s="3">
        <v>294</v>
      </c>
      <c r="E378" s="2">
        <f t="shared" si="27"/>
        <v>11</v>
      </c>
      <c r="F378" s="2">
        <f t="shared" si="28"/>
        <v>1</v>
      </c>
      <c r="G378" s="2">
        <f t="shared" si="29"/>
        <v>11</v>
      </c>
      <c r="H378" s="2">
        <f t="shared" si="32"/>
        <v>74</v>
      </c>
      <c r="I378" s="2">
        <f t="shared" si="30"/>
        <v>74</v>
      </c>
    </row>
    <row r="379" spans="1:9" ht="15" customHeight="1">
      <c r="A379" s="53"/>
      <c r="B379" s="48"/>
      <c r="C379" s="3">
        <v>307</v>
      </c>
      <c r="D379" s="3">
        <v>304</v>
      </c>
      <c r="E379" s="2">
        <f t="shared" si="27"/>
        <v>3</v>
      </c>
      <c r="F379" s="2">
        <f t="shared" si="28"/>
        <v>1</v>
      </c>
      <c r="G379" s="2">
        <f t="shared" si="29"/>
        <v>3</v>
      </c>
      <c r="H379" s="2">
        <f t="shared" si="32"/>
        <v>39</v>
      </c>
      <c r="I379" s="2">
        <f t="shared" si="30"/>
        <v>39</v>
      </c>
    </row>
    <row r="380" spans="1:9" ht="15" customHeight="1">
      <c r="A380" s="53"/>
      <c r="B380" s="48"/>
      <c r="C380" s="3">
        <v>300</v>
      </c>
      <c r="D380" s="3">
        <v>302</v>
      </c>
      <c r="E380" s="2">
        <f t="shared" si="27"/>
        <v>-2</v>
      </c>
      <c r="F380" s="2">
        <f t="shared" si="28"/>
        <v>-1</v>
      </c>
      <c r="G380" s="2">
        <f t="shared" si="29"/>
        <v>2</v>
      </c>
      <c r="H380" s="2">
        <f t="shared" si="32"/>
        <v>28.5</v>
      </c>
      <c r="I380" s="2">
        <f t="shared" si="30"/>
        <v>-28.5</v>
      </c>
    </row>
    <row r="381" spans="1:9" ht="15" customHeight="1">
      <c r="A381" s="53"/>
      <c r="B381" s="48"/>
      <c r="C381" s="3">
        <v>302</v>
      </c>
      <c r="D381" s="3">
        <v>301</v>
      </c>
      <c r="E381" s="2">
        <f t="shared" si="27"/>
        <v>1</v>
      </c>
      <c r="F381" s="2">
        <f t="shared" si="28"/>
        <v>1</v>
      </c>
      <c r="G381" s="2">
        <f t="shared" si="29"/>
        <v>1</v>
      </c>
      <c r="H381" s="2">
        <f t="shared" si="32"/>
        <v>11</v>
      </c>
      <c r="I381" s="2">
        <f t="shared" si="30"/>
        <v>11</v>
      </c>
    </row>
    <row r="382" spans="1:9" ht="15" customHeight="1">
      <c r="A382" s="53"/>
      <c r="B382" s="48"/>
      <c r="C382" s="3">
        <v>301</v>
      </c>
      <c r="D382" s="3">
        <v>301</v>
      </c>
      <c r="E382" s="2">
        <f t="shared" si="27"/>
        <v>0</v>
      </c>
      <c r="F382" s="2" t="str">
        <f t="shared" si="28"/>
        <v>na</v>
      </c>
      <c r="G382" s="2" t="str">
        <f t="shared" si="29"/>
        <v>na</v>
      </c>
      <c r="H382" s="2" t="str">
        <f t="shared" si="32"/>
        <v>na</v>
      </c>
      <c r="I382" s="2" t="str">
        <f t="shared" si="30"/>
        <v>na</v>
      </c>
    </row>
    <row r="383" spans="1:9" ht="15" customHeight="1">
      <c r="A383" s="53"/>
      <c r="B383" s="48"/>
      <c r="C383" s="3">
        <v>294</v>
      </c>
      <c r="D383" s="3">
        <v>294</v>
      </c>
      <c r="E383" s="2">
        <f t="shared" si="27"/>
        <v>0</v>
      </c>
      <c r="F383" s="2" t="str">
        <f t="shared" si="28"/>
        <v>na</v>
      </c>
      <c r="G383" s="2" t="str">
        <f t="shared" si="29"/>
        <v>na</v>
      </c>
      <c r="H383" s="2" t="str">
        <f t="shared" si="32"/>
        <v>na</v>
      </c>
      <c r="I383" s="2" t="str">
        <f t="shared" si="30"/>
        <v>na</v>
      </c>
    </row>
    <row r="384" spans="1:9" ht="15" customHeight="1">
      <c r="A384" s="53"/>
      <c r="B384" s="48"/>
      <c r="C384" s="3">
        <v>288</v>
      </c>
      <c r="D384" s="3">
        <v>289</v>
      </c>
      <c r="E384" s="2">
        <f t="shared" si="27"/>
        <v>-1</v>
      </c>
      <c r="F384" s="2">
        <f t="shared" si="28"/>
        <v>-1</v>
      </c>
      <c r="G384" s="2">
        <f t="shared" si="29"/>
        <v>1</v>
      </c>
      <c r="H384" s="2">
        <f t="shared" si="32"/>
        <v>11</v>
      </c>
      <c r="I384" s="2">
        <f t="shared" si="30"/>
        <v>-11</v>
      </c>
    </row>
    <row r="385" spans="1:9" ht="15" customHeight="1">
      <c r="A385" s="53"/>
      <c r="B385" s="48"/>
      <c r="C385" s="3">
        <v>289</v>
      </c>
      <c r="D385" s="3">
        <v>290</v>
      </c>
      <c r="E385" s="2">
        <f t="shared" si="27"/>
        <v>-1</v>
      </c>
      <c r="F385" s="2">
        <f t="shared" si="28"/>
        <v>-1</v>
      </c>
      <c r="G385" s="2">
        <f t="shared" si="29"/>
        <v>1</v>
      </c>
      <c r="H385" s="2">
        <f t="shared" si="32"/>
        <v>11</v>
      </c>
      <c r="I385" s="2">
        <f t="shared" si="30"/>
        <v>-11</v>
      </c>
    </row>
    <row r="386" spans="1:9" ht="15" customHeight="1">
      <c r="A386" s="53"/>
      <c r="B386" s="48"/>
      <c r="C386" s="3">
        <v>281</v>
      </c>
      <c r="D386" s="3">
        <v>285</v>
      </c>
      <c r="E386" s="2">
        <f t="shared" si="27"/>
        <v>-4</v>
      </c>
      <c r="F386" s="2">
        <f t="shared" si="28"/>
        <v>-1</v>
      </c>
      <c r="G386" s="2">
        <f t="shared" si="29"/>
        <v>4</v>
      </c>
      <c r="H386" s="2">
        <f t="shared" si="32"/>
        <v>48</v>
      </c>
      <c r="I386" s="2">
        <f t="shared" si="30"/>
        <v>-48</v>
      </c>
    </row>
    <row r="387" spans="1:9" ht="15" customHeight="1">
      <c r="A387" s="53"/>
      <c r="B387" s="48"/>
      <c r="C387" s="3">
        <v>293</v>
      </c>
      <c r="D387" s="3">
        <v>293</v>
      </c>
      <c r="E387" s="2">
        <f t="shared" ref="E387:E450" si="33">C387-D387</f>
        <v>0</v>
      </c>
      <c r="F387" s="2" t="str">
        <f t="shared" ref="F387:F450" si="34">IF(C387&gt;D387,1,IF(C387&lt;D387,-1,"na"))</f>
        <v>na</v>
      </c>
      <c r="G387" s="2" t="str">
        <f t="shared" ref="G387:G450" si="35">IF(ABS(E387)=0,"na",ABS(E387))</f>
        <v>na</v>
      </c>
      <c r="H387" s="2" t="str">
        <f t="shared" si="32"/>
        <v>na</v>
      </c>
      <c r="I387" s="2" t="str">
        <f t="shared" ref="I387:I450" si="36">IF(F387="na","na",F387*H387)</f>
        <v>na</v>
      </c>
    </row>
    <row r="388" spans="1:9" ht="15" customHeight="1">
      <c r="A388" s="53"/>
      <c r="B388" s="48"/>
      <c r="C388" s="3">
        <v>298</v>
      </c>
      <c r="D388" s="3">
        <v>298</v>
      </c>
      <c r="E388" s="2">
        <f t="shared" si="33"/>
        <v>0</v>
      </c>
      <c r="F388" s="2" t="str">
        <f t="shared" si="34"/>
        <v>na</v>
      </c>
      <c r="G388" s="2" t="str">
        <f t="shared" si="35"/>
        <v>na</v>
      </c>
      <c r="H388" s="2" t="str">
        <f t="shared" si="32"/>
        <v>na</v>
      </c>
      <c r="I388" s="2" t="str">
        <f t="shared" si="36"/>
        <v>na</v>
      </c>
    </row>
    <row r="389" spans="1:9" ht="15" customHeight="1">
      <c r="A389" s="53"/>
      <c r="B389" s="48"/>
      <c r="C389" s="3">
        <v>298</v>
      </c>
      <c r="D389" s="3">
        <v>300</v>
      </c>
      <c r="E389" s="2">
        <f t="shared" si="33"/>
        <v>-2</v>
      </c>
      <c r="F389" s="2">
        <f t="shared" si="34"/>
        <v>-1</v>
      </c>
      <c r="G389" s="2">
        <f t="shared" si="35"/>
        <v>2</v>
      </c>
      <c r="H389" s="2">
        <f t="shared" si="32"/>
        <v>28.5</v>
      </c>
      <c r="I389" s="2">
        <f t="shared" si="36"/>
        <v>-28.5</v>
      </c>
    </row>
    <row r="390" spans="1:9" ht="15" customHeight="1">
      <c r="A390" s="53"/>
      <c r="B390" s="48"/>
      <c r="C390" s="3">
        <v>292</v>
      </c>
      <c r="D390" s="3">
        <v>293</v>
      </c>
      <c r="E390" s="2">
        <f t="shared" si="33"/>
        <v>-1</v>
      </c>
      <c r="F390" s="2">
        <f t="shared" si="34"/>
        <v>-1</v>
      </c>
      <c r="G390" s="2">
        <f t="shared" si="35"/>
        <v>1</v>
      </c>
      <c r="H390" s="2">
        <f t="shared" si="32"/>
        <v>11</v>
      </c>
      <c r="I390" s="2">
        <f t="shared" si="36"/>
        <v>-11</v>
      </c>
    </row>
    <row r="391" spans="1:9" ht="15" customHeight="1">
      <c r="A391" s="53"/>
      <c r="B391" s="48"/>
      <c r="C391" s="3">
        <v>301</v>
      </c>
      <c r="D391" s="3">
        <v>305</v>
      </c>
      <c r="E391" s="2">
        <f t="shared" si="33"/>
        <v>-4</v>
      </c>
      <c r="F391" s="2">
        <f t="shared" si="34"/>
        <v>-1</v>
      </c>
      <c r="G391" s="2">
        <f t="shared" si="35"/>
        <v>4</v>
      </c>
      <c r="H391" s="2">
        <f t="shared" si="32"/>
        <v>48</v>
      </c>
      <c r="I391" s="2">
        <f t="shared" si="36"/>
        <v>-48</v>
      </c>
    </row>
    <row r="392" spans="1:9" ht="15" customHeight="1">
      <c r="A392" s="53"/>
      <c r="B392" s="49" t="s">
        <v>13</v>
      </c>
      <c r="C392" s="6">
        <v>283</v>
      </c>
      <c r="D392" s="6">
        <v>284</v>
      </c>
      <c r="E392" s="2">
        <f t="shared" si="33"/>
        <v>-1</v>
      </c>
      <c r="F392" s="2">
        <f t="shared" si="34"/>
        <v>-1</v>
      </c>
      <c r="G392" s="2">
        <f t="shared" si="35"/>
        <v>1</v>
      </c>
      <c r="H392" s="2">
        <f t="shared" si="32"/>
        <v>11</v>
      </c>
      <c r="I392" s="2">
        <f t="shared" si="36"/>
        <v>-11</v>
      </c>
    </row>
    <row r="393" spans="1:9" ht="15" customHeight="1">
      <c r="A393" s="53"/>
      <c r="B393" s="49"/>
      <c r="C393" s="6">
        <v>256</v>
      </c>
      <c r="D393" s="6">
        <v>271</v>
      </c>
      <c r="E393" s="2">
        <f t="shared" si="33"/>
        <v>-15</v>
      </c>
      <c r="F393" s="2">
        <f t="shared" si="34"/>
        <v>-1</v>
      </c>
      <c r="G393" s="2">
        <f t="shared" si="35"/>
        <v>15</v>
      </c>
      <c r="H393" s="2">
        <f t="shared" si="32"/>
        <v>77</v>
      </c>
      <c r="I393" s="2">
        <f t="shared" si="36"/>
        <v>-77</v>
      </c>
    </row>
    <row r="394" spans="1:9" ht="15" customHeight="1">
      <c r="A394" s="53"/>
      <c r="B394" s="49"/>
      <c r="C394" s="6">
        <v>276</v>
      </c>
      <c r="D394" s="6">
        <v>280</v>
      </c>
      <c r="E394" s="2">
        <f t="shared" si="33"/>
        <v>-4</v>
      </c>
      <c r="F394" s="2">
        <f t="shared" si="34"/>
        <v>-1</v>
      </c>
      <c r="G394" s="2">
        <f t="shared" si="35"/>
        <v>4</v>
      </c>
      <c r="H394" s="2">
        <f t="shared" si="32"/>
        <v>48</v>
      </c>
      <c r="I394" s="2">
        <f t="shared" si="36"/>
        <v>-48</v>
      </c>
    </row>
    <row r="395" spans="1:9" ht="15" customHeight="1">
      <c r="A395" s="53"/>
      <c r="B395" s="49"/>
      <c r="C395" s="6">
        <v>266</v>
      </c>
      <c r="D395" s="6">
        <v>266</v>
      </c>
      <c r="E395" s="2">
        <f t="shared" si="33"/>
        <v>0</v>
      </c>
      <c r="F395" s="2" t="str">
        <f t="shared" si="34"/>
        <v>na</v>
      </c>
      <c r="G395" s="2" t="str">
        <f t="shared" si="35"/>
        <v>na</v>
      </c>
      <c r="H395" s="2" t="str">
        <f t="shared" si="32"/>
        <v>na</v>
      </c>
      <c r="I395" s="2" t="str">
        <f t="shared" si="36"/>
        <v>na</v>
      </c>
    </row>
    <row r="396" spans="1:9" ht="15" customHeight="1">
      <c r="A396" s="53"/>
      <c r="B396" s="49"/>
      <c r="C396" s="6">
        <v>290</v>
      </c>
      <c r="D396" s="6">
        <v>293</v>
      </c>
      <c r="E396" s="2">
        <f t="shared" si="33"/>
        <v>-3</v>
      </c>
      <c r="F396" s="2">
        <f t="shared" si="34"/>
        <v>-1</v>
      </c>
      <c r="G396" s="2">
        <f t="shared" si="35"/>
        <v>3</v>
      </c>
      <c r="H396" s="2">
        <f t="shared" si="32"/>
        <v>39</v>
      </c>
      <c r="I396" s="2">
        <f t="shared" si="36"/>
        <v>-39</v>
      </c>
    </row>
    <row r="397" spans="1:9" ht="15" customHeight="1">
      <c r="A397" s="53"/>
      <c r="B397" s="49"/>
      <c r="C397" s="6">
        <v>273</v>
      </c>
      <c r="D397" s="6">
        <v>274</v>
      </c>
      <c r="E397" s="2">
        <f t="shared" si="33"/>
        <v>-1</v>
      </c>
      <c r="F397" s="2">
        <f t="shared" si="34"/>
        <v>-1</v>
      </c>
      <c r="G397" s="2">
        <f t="shared" si="35"/>
        <v>1</v>
      </c>
      <c r="H397" s="2">
        <f t="shared" si="32"/>
        <v>11</v>
      </c>
      <c r="I397" s="2">
        <f t="shared" si="36"/>
        <v>-11</v>
      </c>
    </row>
    <row r="398" spans="1:9" ht="15" customHeight="1">
      <c r="A398" s="53"/>
      <c r="B398" s="49"/>
      <c r="C398" s="6">
        <v>259</v>
      </c>
      <c r="D398" s="6">
        <v>266</v>
      </c>
      <c r="E398" s="2">
        <f t="shared" si="33"/>
        <v>-7</v>
      </c>
      <c r="F398" s="2">
        <f t="shared" si="34"/>
        <v>-1</v>
      </c>
      <c r="G398" s="2">
        <f t="shared" si="35"/>
        <v>7</v>
      </c>
      <c r="H398" s="2">
        <f t="shared" si="32"/>
        <v>61.5</v>
      </c>
      <c r="I398" s="2">
        <f t="shared" si="36"/>
        <v>-61.5</v>
      </c>
    </row>
    <row r="399" spans="1:9" ht="15" customHeight="1">
      <c r="A399" s="53"/>
      <c r="B399" s="49"/>
      <c r="C399" s="6">
        <v>267</v>
      </c>
      <c r="D399" s="6">
        <v>272</v>
      </c>
      <c r="E399" s="2">
        <f t="shared" si="33"/>
        <v>-5</v>
      </c>
      <c r="F399" s="2">
        <f t="shared" si="34"/>
        <v>-1</v>
      </c>
      <c r="G399" s="2">
        <f t="shared" si="35"/>
        <v>5</v>
      </c>
      <c r="H399" s="2">
        <f t="shared" si="32"/>
        <v>55</v>
      </c>
      <c r="I399" s="2">
        <f t="shared" si="36"/>
        <v>-55</v>
      </c>
    </row>
    <row r="400" spans="1:9" ht="15" customHeight="1">
      <c r="A400" s="53"/>
      <c r="B400" s="49"/>
      <c r="C400" s="6">
        <v>270</v>
      </c>
      <c r="D400" s="6">
        <v>270</v>
      </c>
      <c r="E400" s="2">
        <f t="shared" si="33"/>
        <v>0</v>
      </c>
      <c r="F400" s="2" t="str">
        <f t="shared" si="34"/>
        <v>na</v>
      </c>
      <c r="G400" s="2" t="str">
        <f t="shared" si="35"/>
        <v>na</v>
      </c>
      <c r="H400" s="2" t="str">
        <f t="shared" si="32"/>
        <v>na</v>
      </c>
      <c r="I400" s="2" t="str">
        <f t="shared" si="36"/>
        <v>na</v>
      </c>
    </row>
    <row r="401" spans="1:9" ht="15" customHeight="1">
      <c r="A401" s="53"/>
      <c r="B401" s="49"/>
      <c r="C401" s="6">
        <v>279</v>
      </c>
      <c r="D401" s="6">
        <v>280</v>
      </c>
      <c r="E401" s="2">
        <f t="shared" si="33"/>
        <v>-1</v>
      </c>
      <c r="F401" s="2">
        <f t="shared" si="34"/>
        <v>-1</v>
      </c>
      <c r="G401" s="2">
        <f t="shared" si="35"/>
        <v>1</v>
      </c>
      <c r="H401" s="2">
        <f t="shared" si="32"/>
        <v>11</v>
      </c>
      <c r="I401" s="2">
        <f t="shared" si="36"/>
        <v>-11</v>
      </c>
    </row>
    <row r="402" spans="1:9" ht="15" customHeight="1">
      <c r="A402" s="53"/>
      <c r="B402" s="49"/>
      <c r="C402" s="6">
        <v>259</v>
      </c>
      <c r="D402" s="6">
        <v>266</v>
      </c>
      <c r="E402" s="2">
        <f t="shared" si="33"/>
        <v>-7</v>
      </c>
      <c r="F402" s="2">
        <f t="shared" si="34"/>
        <v>-1</v>
      </c>
      <c r="G402" s="2">
        <f t="shared" si="35"/>
        <v>7</v>
      </c>
      <c r="H402" s="2">
        <f t="shared" si="32"/>
        <v>61.5</v>
      </c>
      <c r="I402" s="2">
        <f t="shared" si="36"/>
        <v>-61.5</v>
      </c>
    </row>
    <row r="403" spans="1:9" ht="15" customHeight="1">
      <c r="A403" s="53"/>
      <c r="B403" s="49"/>
      <c r="C403" s="6">
        <v>270</v>
      </c>
      <c r="D403" s="6">
        <v>277</v>
      </c>
      <c r="E403" s="2">
        <f t="shared" si="33"/>
        <v>-7</v>
      </c>
      <c r="F403" s="2">
        <f t="shared" si="34"/>
        <v>-1</v>
      </c>
      <c r="G403" s="2">
        <f t="shared" si="35"/>
        <v>7</v>
      </c>
      <c r="H403" s="2">
        <f t="shared" si="32"/>
        <v>61.5</v>
      </c>
      <c r="I403" s="2">
        <f t="shared" si="36"/>
        <v>-61.5</v>
      </c>
    </row>
    <row r="404" spans="1:9" ht="15" customHeight="1">
      <c r="A404" s="53"/>
      <c r="B404" s="49"/>
      <c r="C404" s="6">
        <v>263</v>
      </c>
      <c r="D404" s="6">
        <v>264</v>
      </c>
      <c r="E404" s="2">
        <f t="shared" si="33"/>
        <v>-1</v>
      </c>
      <c r="F404" s="2">
        <f t="shared" si="34"/>
        <v>-1</v>
      </c>
      <c r="G404" s="2">
        <f t="shared" si="35"/>
        <v>1</v>
      </c>
      <c r="H404" s="2">
        <f t="shared" si="32"/>
        <v>11</v>
      </c>
      <c r="I404" s="2">
        <f t="shared" si="36"/>
        <v>-11</v>
      </c>
    </row>
    <row r="405" spans="1:9" ht="15" customHeight="1">
      <c r="A405" s="53"/>
      <c r="B405" s="49"/>
      <c r="C405" s="6">
        <v>286</v>
      </c>
      <c r="D405" s="6">
        <v>282</v>
      </c>
      <c r="E405" s="2">
        <f t="shared" si="33"/>
        <v>4</v>
      </c>
      <c r="F405" s="2">
        <f t="shared" si="34"/>
        <v>1</v>
      </c>
      <c r="G405" s="2">
        <f t="shared" si="35"/>
        <v>4</v>
      </c>
      <c r="H405" s="2">
        <f t="shared" si="32"/>
        <v>48</v>
      </c>
      <c r="I405" s="2">
        <f t="shared" si="36"/>
        <v>48</v>
      </c>
    </row>
    <row r="406" spans="1:9" ht="15" customHeight="1">
      <c r="A406" s="53"/>
      <c r="B406" s="49"/>
      <c r="C406" s="6">
        <v>273</v>
      </c>
      <c r="D406" s="6">
        <v>281</v>
      </c>
      <c r="E406" s="2">
        <f t="shared" si="33"/>
        <v>-8</v>
      </c>
      <c r="F406" s="2">
        <f t="shared" si="34"/>
        <v>-1</v>
      </c>
      <c r="G406" s="2">
        <f t="shared" si="35"/>
        <v>8</v>
      </c>
      <c r="H406" s="2">
        <f t="shared" si="32"/>
        <v>66</v>
      </c>
      <c r="I406" s="2">
        <f t="shared" si="36"/>
        <v>-66</v>
      </c>
    </row>
    <row r="407" spans="1:9" ht="15" customHeight="1">
      <c r="A407" s="53"/>
      <c r="B407" s="49"/>
      <c r="C407" s="6">
        <v>267</v>
      </c>
      <c r="D407" s="6">
        <v>272</v>
      </c>
      <c r="E407" s="2">
        <f t="shared" si="33"/>
        <v>-5</v>
      </c>
      <c r="F407" s="2">
        <f t="shared" si="34"/>
        <v>-1</v>
      </c>
      <c r="G407" s="2">
        <f t="shared" si="35"/>
        <v>5</v>
      </c>
      <c r="H407" s="2">
        <f t="shared" si="32"/>
        <v>55</v>
      </c>
      <c r="I407" s="2">
        <f t="shared" si="36"/>
        <v>-55</v>
      </c>
    </row>
    <row r="408" spans="1:9" ht="15" customHeight="1">
      <c r="A408" s="53"/>
      <c r="B408" s="49"/>
      <c r="C408" s="6">
        <v>277</v>
      </c>
      <c r="D408" s="6">
        <v>275</v>
      </c>
      <c r="E408" s="2">
        <f t="shared" si="33"/>
        <v>2</v>
      </c>
      <c r="F408" s="2">
        <f t="shared" si="34"/>
        <v>1</v>
      </c>
      <c r="G408" s="2">
        <f t="shared" si="35"/>
        <v>2</v>
      </c>
      <c r="H408" s="2">
        <f t="shared" si="32"/>
        <v>28.5</v>
      </c>
      <c r="I408" s="2">
        <f t="shared" si="36"/>
        <v>28.5</v>
      </c>
    </row>
    <row r="409" spans="1:9" ht="15" customHeight="1">
      <c r="A409" s="53"/>
      <c r="B409" s="49"/>
      <c r="C409" s="6">
        <v>279</v>
      </c>
      <c r="D409" s="6">
        <v>275</v>
      </c>
      <c r="E409" s="2">
        <f t="shared" si="33"/>
        <v>4</v>
      </c>
      <c r="F409" s="2">
        <f t="shared" si="34"/>
        <v>1</v>
      </c>
      <c r="G409" s="2">
        <f t="shared" si="35"/>
        <v>4</v>
      </c>
      <c r="H409" s="2">
        <f t="shared" si="32"/>
        <v>48</v>
      </c>
      <c r="I409" s="2">
        <f t="shared" si="36"/>
        <v>48</v>
      </c>
    </row>
    <row r="410" spans="1:9" ht="15" customHeight="1">
      <c r="A410" s="53"/>
      <c r="B410" s="49"/>
      <c r="C410" s="6">
        <v>267</v>
      </c>
      <c r="D410" s="6">
        <v>266</v>
      </c>
      <c r="E410" s="2">
        <f t="shared" si="33"/>
        <v>1</v>
      </c>
      <c r="F410" s="2">
        <f t="shared" si="34"/>
        <v>1</v>
      </c>
      <c r="G410" s="2">
        <f t="shared" si="35"/>
        <v>1</v>
      </c>
      <c r="H410" s="2">
        <f t="shared" si="32"/>
        <v>11</v>
      </c>
      <c r="I410" s="2">
        <f t="shared" si="36"/>
        <v>11</v>
      </c>
    </row>
    <row r="411" spans="1:9" ht="15" customHeight="1">
      <c r="A411" s="53"/>
      <c r="B411" s="49"/>
      <c r="C411" s="6">
        <v>264</v>
      </c>
      <c r="D411" s="6">
        <v>262</v>
      </c>
      <c r="E411" s="2">
        <f t="shared" si="33"/>
        <v>2</v>
      </c>
      <c r="F411" s="2">
        <f t="shared" si="34"/>
        <v>1</v>
      </c>
      <c r="G411" s="2">
        <f t="shared" si="35"/>
        <v>2</v>
      </c>
      <c r="H411" s="2">
        <f t="shared" si="32"/>
        <v>28.5</v>
      </c>
      <c r="I411" s="2">
        <f t="shared" si="36"/>
        <v>28.5</v>
      </c>
    </row>
    <row r="412" spans="1:9" ht="15" customHeight="1">
      <c r="A412" s="53"/>
      <c r="B412" s="49"/>
      <c r="C412" s="6">
        <v>279</v>
      </c>
      <c r="D412" s="6">
        <v>287</v>
      </c>
      <c r="E412" s="2">
        <f t="shared" si="33"/>
        <v>-8</v>
      </c>
      <c r="F412" s="2">
        <f t="shared" si="34"/>
        <v>-1</v>
      </c>
      <c r="G412" s="2">
        <f t="shared" si="35"/>
        <v>8</v>
      </c>
      <c r="H412" s="2">
        <f t="shared" si="32"/>
        <v>66</v>
      </c>
      <c r="I412" s="2">
        <f t="shared" si="36"/>
        <v>-66</v>
      </c>
    </row>
    <row r="413" spans="1:9" ht="15" customHeight="1">
      <c r="A413" s="53"/>
      <c r="B413" s="49"/>
      <c r="C413" s="6">
        <v>271</v>
      </c>
      <c r="D413" s="6">
        <v>269</v>
      </c>
      <c r="E413" s="2">
        <f t="shared" si="33"/>
        <v>2</v>
      </c>
      <c r="F413" s="2">
        <f t="shared" si="34"/>
        <v>1</v>
      </c>
      <c r="G413" s="2">
        <f t="shared" si="35"/>
        <v>2</v>
      </c>
      <c r="H413" s="2">
        <f t="shared" si="32"/>
        <v>28.5</v>
      </c>
      <c r="I413" s="2">
        <f t="shared" si="36"/>
        <v>28.5</v>
      </c>
    </row>
    <row r="414" spans="1:9" ht="15" customHeight="1">
      <c r="A414" s="53"/>
      <c r="B414" s="49"/>
      <c r="C414" s="6">
        <v>270</v>
      </c>
      <c r="D414" s="6">
        <v>279</v>
      </c>
      <c r="E414" s="2">
        <f t="shared" si="33"/>
        <v>-9</v>
      </c>
      <c r="F414" s="2">
        <f t="shared" si="34"/>
        <v>-1</v>
      </c>
      <c r="G414" s="2">
        <f t="shared" si="35"/>
        <v>9</v>
      </c>
      <c r="H414" s="2">
        <f t="shared" si="32"/>
        <v>69</v>
      </c>
      <c r="I414" s="2">
        <f t="shared" si="36"/>
        <v>-69</v>
      </c>
    </row>
    <row r="415" spans="1:9" ht="15" customHeight="1">
      <c r="A415" s="53"/>
      <c r="B415" s="49"/>
      <c r="C415" s="6">
        <v>271</v>
      </c>
      <c r="D415" s="6">
        <v>275</v>
      </c>
      <c r="E415" s="2">
        <f t="shared" si="33"/>
        <v>-4</v>
      </c>
      <c r="F415" s="2">
        <f t="shared" si="34"/>
        <v>-1</v>
      </c>
      <c r="G415" s="2">
        <f t="shared" si="35"/>
        <v>4</v>
      </c>
      <c r="H415" s="2">
        <f t="shared" si="32"/>
        <v>48</v>
      </c>
      <c r="I415" s="2">
        <f t="shared" si="36"/>
        <v>-48</v>
      </c>
    </row>
    <row r="416" spans="1:9" ht="15" customHeight="1">
      <c r="A416" s="53"/>
      <c r="B416" s="49"/>
      <c r="C416" s="6">
        <v>263</v>
      </c>
      <c r="D416" s="6">
        <v>262</v>
      </c>
      <c r="E416" s="2">
        <f t="shared" si="33"/>
        <v>1</v>
      </c>
      <c r="F416" s="2">
        <f t="shared" si="34"/>
        <v>1</v>
      </c>
      <c r="G416" s="2">
        <f t="shared" si="35"/>
        <v>1</v>
      </c>
      <c r="H416" s="2">
        <f t="shared" si="32"/>
        <v>11</v>
      </c>
      <c r="I416" s="2">
        <f t="shared" si="36"/>
        <v>11</v>
      </c>
    </row>
    <row r="417" spans="1:9" ht="15" customHeight="1">
      <c r="A417" s="53"/>
      <c r="B417" s="49"/>
      <c r="C417" s="6">
        <v>272</v>
      </c>
      <c r="D417" s="6">
        <v>276</v>
      </c>
      <c r="E417" s="2">
        <f t="shared" si="33"/>
        <v>-4</v>
      </c>
      <c r="F417" s="2">
        <f t="shared" si="34"/>
        <v>-1</v>
      </c>
      <c r="G417" s="2">
        <f t="shared" si="35"/>
        <v>4</v>
      </c>
      <c r="H417" s="2">
        <f t="shared" si="32"/>
        <v>48</v>
      </c>
      <c r="I417" s="2">
        <f t="shared" si="36"/>
        <v>-48</v>
      </c>
    </row>
    <row r="418" spans="1:9" ht="15" customHeight="1">
      <c r="A418" s="53"/>
      <c r="B418" s="49"/>
      <c r="C418" s="6">
        <v>287</v>
      </c>
      <c r="D418" s="6">
        <v>285</v>
      </c>
      <c r="E418" s="2">
        <f t="shared" si="33"/>
        <v>2</v>
      </c>
      <c r="F418" s="2">
        <f t="shared" si="34"/>
        <v>1</v>
      </c>
      <c r="G418" s="2">
        <f t="shared" si="35"/>
        <v>2</v>
      </c>
      <c r="H418" s="2">
        <f t="shared" si="32"/>
        <v>28.5</v>
      </c>
      <c r="I418" s="2">
        <f t="shared" si="36"/>
        <v>28.5</v>
      </c>
    </row>
    <row r="419" spans="1:9" ht="15" customHeight="1">
      <c r="A419" s="53"/>
      <c r="B419" s="49"/>
      <c r="C419" s="6">
        <v>263</v>
      </c>
      <c r="D419" s="6">
        <v>265</v>
      </c>
      <c r="E419" s="2">
        <f t="shared" si="33"/>
        <v>-2</v>
      </c>
      <c r="F419" s="2">
        <f t="shared" si="34"/>
        <v>-1</v>
      </c>
      <c r="G419" s="2">
        <f t="shared" si="35"/>
        <v>2</v>
      </c>
      <c r="H419" s="2">
        <f t="shared" si="32"/>
        <v>28.5</v>
      </c>
      <c r="I419" s="2">
        <f t="shared" si="36"/>
        <v>-28.5</v>
      </c>
    </row>
    <row r="420" spans="1:9" ht="15" customHeight="1">
      <c r="A420" s="53"/>
      <c r="B420" s="49"/>
      <c r="C420" s="6">
        <v>275</v>
      </c>
      <c r="D420" s="6">
        <v>273</v>
      </c>
      <c r="E420" s="2">
        <f t="shared" si="33"/>
        <v>2</v>
      </c>
      <c r="F420" s="2">
        <f t="shared" si="34"/>
        <v>1</v>
      </c>
      <c r="G420" s="2">
        <f t="shared" si="35"/>
        <v>2</v>
      </c>
      <c r="H420" s="2">
        <f t="shared" si="32"/>
        <v>28.5</v>
      </c>
      <c r="I420" s="2">
        <f t="shared" si="36"/>
        <v>28.5</v>
      </c>
    </row>
    <row r="421" spans="1:9" ht="15" customHeight="1">
      <c r="A421" s="53"/>
      <c r="B421" s="49"/>
      <c r="C421" s="6">
        <v>258</v>
      </c>
      <c r="D421" s="6">
        <v>259</v>
      </c>
      <c r="E421" s="2">
        <f t="shared" si="33"/>
        <v>-1</v>
      </c>
      <c r="F421" s="2">
        <f t="shared" si="34"/>
        <v>-1</v>
      </c>
      <c r="G421" s="2">
        <f t="shared" si="35"/>
        <v>1</v>
      </c>
      <c r="H421" s="2">
        <f t="shared" si="32"/>
        <v>11</v>
      </c>
      <c r="I421" s="2">
        <f t="shared" si="36"/>
        <v>-11</v>
      </c>
    </row>
    <row r="422" spans="1:9" ht="15" customHeight="1">
      <c r="A422" s="53"/>
      <c r="B422" s="50" t="s">
        <v>14</v>
      </c>
      <c r="C422" s="5">
        <v>217</v>
      </c>
      <c r="D422" s="5">
        <v>207</v>
      </c>
      <c r="E422" s="2">
        <f t="shared" si="33"/>
        <v>10</v>
      </c>
      <c r="F422" s="2">
        <f t="shared" si="34"/>
        <v>1</v>
      </c>
      <c r="G422" s="2">
        <f t="shared" si="35"/>
        <v>10</v>
      </c>
      <c r="H422" s="2">
        <f t="shared" si="32"/>
        <v>71.5</v>
      </c>
      <c r="I422" s="2">
        <f t="shared" si="36"/>
        <v>71.5</v>
      </c>
    </row>
    <row r="423" spans="1:9" ht="15" customHeight="1">
      <c r="A423" s="53"/>
      <c r="B423" s="50"/>
      <c r="C423" s="5">
        <v>207</v>
      </c>
      <c r="D423" s="5">
        <v>206</v>
      </c>
      <c r="E423" s="2">
        <f t="shared" si="33"/>
        <v>1</v>
      </c>
      <c r="F423" s="2">
        <f t="shared" si="34"/>
        <v>1</v>
      </c>
      <c r="G423" s="2">
        <f t="shared" si="35"/>
        <v>1</v>
      </c>
      <c r="H423" s="2">
        <f t="shared" si="32"/>
        <v>11</v>
      </c>
      <c r="I423" s="2">
        <f t="shared" si="36"/>
        <v>11</v>
      </c>
    </row>
    <row r="424" spans="1:9" ht="15" customHeight="1">
      <c r="A424" s="53"/>
      <c r="B424" s="50"/>
      <c r="C424" s="5">
        <v>215</v>
      </c>
      <c r="D424" s="5">
        <v>206</v>
      </c>
      <c r="E424" s="2">
        <f t="shared" si="33"/>
        <v>9</v>
      </c>
      <c r="F424" s="2">
        <f t="shared" si="34"/>
        <v>1</v>
      </c>
      <c r="G424" s="2">
        <f t="shared" si="35"/>
        <v>9</v>
      </c>
      <c r="H424" s="2">
        <f t="shared" si="32"/>
        <v>69</v>
      </c>
      <c r="I424" s="2">
        <f t="shared" si="36"/>
        <v>69</v>
      </c>
    </row>
    <row r="425" spans="1:9" ht="15" customHeight="1">
      <c r="A425" s="53"/>
      <c r="B425" s="50"/>
      <c r="C425" s="5">
        <v>199</v>
      </c>
      <c r="D425" s="5">
        <v>200</v>
      </c>
      <c r="E425" s="2">
        <f t="shared" si="33"/>
        <v>-1</v>
      </c>
      <c r="F425" s="2">
        <f t="shared" si="34"/>
        <v>-1</v>
      </c>
      <c r="G425" s="2">
        <f t="shared" si="35"/>
        <v>1</v>
      </c>
      <c r="H425" s="2">
        <f t="shared" si="32"/>
        <v>11</v>
      </c>
      <c r="I425" s="2">
        <f t="shared" si="36"/>
        <v>-11</v>
      </c>
    </row>
    <row r="426" spans="1:9" ht="15" customHeight="1">
      <c r="A426" s="53"/>
      <c r="B426" s="50"/>
      <c r="C426" s="5">
        <v>201</v>
      </c>
      <c r="D426" s="5">
        <v>201</v>
      </c>
      <c r="E426" s="2">
        <f t="shared" si="33"/>
        <v>0</v>
      </c>
      <c r="F426" s="2" t="str">
        <f t="shared" si="34"/>
        <v>na</v>
      </c>
      <c r="G426" s="2" t="str">
        <f t="shared" si="35"/>
        <v>na</v>
      </c>
      <c r="H426" s="2" t="str">
        <f t="shared" si="32"/>
        <v>na</v>
      </c>
      <c r="I426" s="2" t="str">
        <f t="shared" si="36"/>
        <v>na</v>
      </c>
    </row>
    <row r="427" spans="1:9" ht="15" customHeight="1">
      <c r="A427" s="53"/>
      <c r="B427" s="50"/>
      <c r="C427" s="5">
        <v>199</v>
      </c>
      <c r="D427" s="5">
        <v>199</v>
      </c>
      <c r="E427" s="2">
        <f t="shared" si="33"/>
        <v>0</v>
      </c>
      <c r="F427" s="2" t="str">
        <f t="shared" si="34"/>
        <v>na</v>
      </c>
      <c r="G427" s="2" t="str">
        <f t="shared" si="35"/>
        <v>na</v>
      </c>
      <c r="H427" s="2" t="str">
        <f t="shared" ref="H427:H451" si="37">IF(G427="na","na",_xlfn.RANK.AVG(G427,$G$362:$G$451,1))</f>
        <v>na</v>
      </c>
      <c r="I427" s="2" t="str">
        <f t="shared" si="36"/>
        <v>na</v>
      </c>
    </row>
    <row r="428" spans="1:9" ht="15" customHeight="1">
      <c r="A428" s="53"/>
      <c r="B428" s="50"/>
      <c r="C428" s="5">
        <v>204</v>
      </c>
      <c r="D428" s="5">
        <v>203</v>
      </c>
      <c r="E428" s="2">
        <f t="shared" si="33"/>
        <v>1</v>
      </c>
      <c r="F428" s="2">
        <f t="shared" si="34"/>
        <v>1</v>
      </c>
      <c r="G428" s="2">
        <f t="shared" si="35"/>
        <v>1</v>
      </c>
      <c r="H428" s="2">
        <f t="shared" si="37"/>
        <v>11</v>
      </c>
      <c r="I428" s="2">
        <f t="shared" si="36"/>
        <v>11</v>
      </c>
    </row>
    <row r="429" spans="1:9" ht="15" customHeight="1">
      <c r="A429" s="53"/>
      <c r="B429" s="50"/>
      <c r="C429" s="5">
        <v>205</v>
      </c>
      <c r="D429" s="5">
        <v>202</v>
      </c>
      <c r="E429" s="2">
        <f t="shared" si="33"/>
        <v>3</v>
      </c>
      <c r="F429" s="2">
        <f t="shared" si="34"/>
        <v>1</v>
      </c>
      <c r="G429" s="2">
        <f t="shared" si="35"/>
        <v>3</v>
      </c>
      <c r="H429" s="2">
        <f t="shared" si="37"/>
        <v>39</v>
      </c>
      <c r="I429" s="2">
        <f t="shared" si="36"/>
        <v>39</v>
      </c>
    </row>
    <row r="430" spans="1:9" ht="15" customHeight="1">
      <c r="A430" s="53"/>
      <c r="B430" s="50"/>
      <c r="C430" s="5">
        <v>209</v>
      </c>
      <c r="D430" s="5">
        <v>208</v>
      </c>
      <c r="E430" s="2">
        <f t="shared" si="33"/>
        <v>1</v>
      </c>
      <c r="F430" s="2">
        <f t="shared" si="34"/>
        <v>1</v>
      </c>
      <c r="G430" s="2">
        <f t="shared" si="35"/>
        <v>1</v>
      </c>
      <c r="H430" s="2">
        <f t="shared" si="37"/>
        <v>11</v>
      </c>
      <c r="I430" s="2">
        <f t="shared" si="36"/>
        <v>11</v>
      </c>
    </row>
    <row r="431" spans="1:9" ht="15" customHeight="1">
      <c r="A431" s="53"/>
      <c r="B431" s="50"/>
      <c r="C431" s="5">
        <v>199</v>
      </c>
      <c r="D431" s="5">
        <v>199</v>
      </c>
      <c r="E431" s="2">
        <f t="shared" si="33"/>
        <v>0</v>
      </c>
      <c r="F431" s="2" t="str">
        <f t="shared" si="34"/>
        <v>na</v>
      </c>
      <c r="G431" s="2" t="str">
        <f t="shared" si="35"/>
        <v>na</v>
      </c>
      <c r="H431" s="2" t="str">
        <f t="shared" si="37"/>
        <v>na</v>
      </c>
      <c r="I431" s="2" t="str">
        <f t="shared" si="36"/>
        <v>na</v>
      </c>
    </row>
    <row r="432" spans="1:9" ht="15" customHeight="1">
      <c r="A432" s="53"/>
      <c r="B432" s="50"/>
      <c r="C432" s="5">
        <v>212</v>
      </c>
      <c r="D432" s="5">
        <v>210</v>
      </c>
      <c r="E432" s="2">
        <f t="shared" si="33"/>
        <v>2</v>
      </c>
      <c r="F432" s="2">
        <f t="shared" si="34"/>
        <v>1</v>
      </c>
      <c r="G432" s="2">
        <f t="shared" si="35"/>
        <v>2</v>
      </c>
      <c r="H432" s="2">
        <f t="shared" si="37"/>
        <v>28.5</v>
      </c>
      <c r="I432" s="2">
        <f t="shared" si="36"/>
        <v>28.5</v>
      </c>
    </row>
    <row r="433" spans="1:9" ht="15" customHeight="1">
      <c r="A433" s="53"/>
      <c r="B433" s="50"/>
      <c r="C433" s="5">
        <v>200</v>
      </c>
      <c r="D433" s="5">
        <v>198</v>
      </c>
      <c r="E433" s="2">
        <f t="shared" si="33"/>
        <v>2</v>
      </c>
      <c r="F433" s="2">
        <f t="shared" si="34"/>
        <v>1</v>
      </c>
      <c r="G433" s="2">
        <f t="shared" si="35"/>
        <v>2</v>
      </c>
      <c r="H433" s="2">
        <f t="shared" si="37"/>
        <v>28.5</v>
      </c>
      <c r="I433" s="2">
        <f t="shared" si="36"/>
        <v>28.5</v>
      </c>
    </row>
    <row r="434" spans="1:9" ht="15" customHeight="1">
      <c r="A434" s="53"/>
      <c r="B434" s="50"/>
      <c r="C434" s="5">
        <v>205</v>
      </c>
      <c r="D434" s="5">
        <v>203</v>
      </c>
      <c r="E434" s="2">
        <f t="shared" si="33"/>
        <v>2</v>
      </c>
      <c r="F434" s="2">
        <f t="shared" si="34"/>
        <v>1</v>
      </c>
      <c r="G434" s="2">
        <f t="shared" si="35"/>
        <v>2</v>
      </c>
      <c r="H434" s="2">
        <f t="shared" si="37"/>
        <v>28.5</v>
      </c>
      <c r="I434" s="2">
        <f t="shared" si="36"/>
        <v>28.5</v>
      </c>
    </row>
    <row r="435" spans="1:9" ht="15" customHeight="1">
      <c r="A435" s="53"/>
      <c r="B435" s="50"/>
      <c r="C435" s="5">
        <v>213</v>
      </c>
      <c r="D435" s="5">
        <v>207</v>
      </c>
      <c r="E435" s="2">
        <f t="shared" si="33"/>
        <v>6</v>
      </c>
      <c r="F435" s="2">
        <f t="shared" si="34"/>
        <v>1</v>
      </c>
      <c r="G435" s="2">
        <f t="shared" si="35"/>
        <v>6</v>
      </c>
      <c r="H435" s="2">
        <f t="shared" si="37"/>
        <v>57.5</v>
      </c>
      <c r="I435" s="2">
        <f t="shared" si="36"/>
        <v>57.5</v>
      </c>
    </row>
    <row r="436" spans="1:9" ht="15" customHeight="1">
      <c r="A436" s="53"/>
      <c r="B436" s="50"/>
      <c r="C436" s="5">
        <v>200</v>
      </c>
      <c r="D436" s="5">
        <v>198</v>
      </c>
      <c r="E436" s="2">
        <f t="shared" si="33"/>
        <v>2</v>
      </c>
      <c r="F436" s="2">
        <f t="shared" si="34"/>
        <v>1</v>
      </c>
      <c r="G436" s="2">
        <f t="shared" si="35"/>
        <v>2</v>
      </c>
      <c r="H436" s="2">
        <f t="shared" si="37"/>
        <v>28.5</v>
      </c>
      <c r="I436" s="2">
        <f t="shared" si="36"/>
        <v>28.5</v>
      </c>
    </row>
    <row r="437" spans="1:9" ht="15" customHeight="1">
      <c r="A437" s="53"/>
      <c r="B437" s="50"/>
      <c r="C437" s="5">
        <v>215</v>
      </c>
      <c r="D437" s="5">
        <v>201</v>
      </c>
      <c r="E437" s="2">
        <f t="shared" si="33"/>
        <v>14</v>
      </c>
      <c r="F437" s="2">
        <f t="shared" si="34"/>
        <v>1</v>
      </c>
      <c r="G437" s="2">
        <f t="shared" si="35"/>
        <v>14</v>
      </c>
      <c r="H437" s="2">
        <f t="shared" si="37"/>
        <v>76</v>
      </c>
      <c r="I437" s="2">
        <f t="shared" si="36"/>
        <v>76</v>
      </c>
    </row>
    <row r="438" spans="1:9" ht="15" customHeight="1">
      <c r="A438" s="53"/>
      <c r="B438" s="50"/>
      <c r="C438" s="5">
        <v>217</v>
      </c>
      <c r="D438" s="5">
        <v>199</v>
      </c>
      <c r="E438" s="2">
        <f t="shared" si="33"/>
        <v>18</v>
      </c>
      <c r="F438" s="2">
        <f t="shared" si="34"/>
        <v>1</v>
      </c>
      <c r="G438" s="2">
        <f t="shared" si="35"/>
        <v>18</v>
      </c>
      <c r="H438" s="2">
        <f t="shared" si="37"/>
        <v>78</v>
      </c>
      <c r="I438" s="2">
        <f t="shared" si="36"/>
        <v>78</v>
      </c>
    </row>
    <row r="439" spans="1:9" ht="15" customHeight="1">
      <c r="A439" s="53"/>
      <c r="B439" s="50"/>
      <c r="C439" s="5">
        <v>204</v>
      </c>
      <c r="D439" s="5">
        <v>208</v>
      </c>
      <c r="E439" s="2">
        <f t="shared" si="33"/>
        <v>-4</v>
      </c>
      <c r="F439" s="2">
        <f t="shared" si="34"/>
        <v>-1</v>
      </c>
      <c r="G439" s="2">
        <f t="shared" si="35"/>
        <v>4</v>
      </c>
      <c r="H439" s="2">
        <f t="shared" si="37"/>
        <v>48</v>
      </c>
      <c r="I439" s="2">
        <f t="shared" si="36"/>
        <v>-48</v>
      </c>
    </row>
    <row r="440" spans="1:9" ht="15" customHeight="1">
      <c r="A440" s="53"/>
      <c r="B440" s="50"/>
      <c r="C440" s="5">
        <v>211</v>
      </c>
      <c r="D440" s="5">
        <v>205</v>
      </c>
      <c r="E440" s="2">
        <f t="shared" si="33"/>
        <v>6</v>
      </c>
      <c r="F440" s="2">
        <f t="shared" si="34"/>
        <v>1</v>
      </c>
      <c r="G440" s="2">
        <f t="shared" si="35"/>
        <v>6</v>
      </c>
      <c r="H440" s="2">
        <f t="shared" si="37"/>
        <v>57.5</v>
      </c>
      <c r="I440" s="2">
        <f t="shared" si="36"/>
        <v>57.5</v>
      </c>
    </row>
    <row r="441" spans="1:9" ht="15" customHeight="1">
      <c r="A441" s="53"/>
      <c r="B441" s="50"/>
      <c r="C441" s="5">
        <v>203</v>
      </c>
      <c r="D441" s="5">
        <v>200</v>
      </c>
      <c r="E441" s="2">
        <f t="shared" si="33"/>
        <v>3</v>
      </c>
      <c r="F441" s="2">
        <f t="shared" si="34"/>
        <v>1</v>
      </c>
      <c r="G441" s="2">
        <f t="shared" si="35"/>
        <v>3</v>
      </c>
      <c r="H441" s="2">
        <f t="shared" si="37"/>
        <v>39</v>
      </c>
      <c r="I441" s="2">
        <f t="shared" si="36"/>
        <v>39</v>
      </c>
    </row>
    <row r="442" spans="1:9" ht="15" customHeight="1">
      <c r="A442" s="53"/>
      <c r="B442" s="50"/>
      <c r="C442" s="5">
        <v>205</v>
      </c>
      <c r="D442" s="5">
        <v>198</v>
      </c>
      <c r="E442" s="2">
        <f t="shared" si="33"/>
        <v>7</v>
      </c>
      <c r="F442" s="2">
        <f t="shared" si="34"/>
        <v>1</v>
      </c>
      <c r="G442" s="2">
        <f t="shared" si="35"/>
        <v>7</v>
      </c>
      <c r="H442" s="2">
        <f t="shared" si="37"/>
        <v>61.5</v>
      </c>
      <c r="I442" s="2">
        <f t="shared" si="36"/>
        <v>61.5</v>
      </c>
    </row>
    <row r="443" spans="1:9" ht="15" customHeight="1">
      <c r="A443" s="53"/>
      <c r="B443" s="50"/>
      <c r="C443" s="5">
        <v>213</v>
      </c>
      <c r="D443" s="5">
        <v>211</v>
      </c>
      <c r="E443" s="2">
        <f t="shared" si="33"/>
        <v>2</v>
      </c>
      <c r="F443" s="2">
        <f t="shared" si="34"/>
        <v>1</v>
      </c>
      <c r="G443" s="2">
        <f t="shared" si="35"/>
        <v>2</v>
      </c>
      <c r="H443" s="2">
        <f t="shared" si="37"/>
        <v>28.5</v>
      </c>
      <c r="I443" s="2">
        <f t="shared" si="36"/>
        <v>28.5</v>
      </c>
    </row>
    <row r="444" spans="1:9" ht="15" customHeight="1">
      <c r="A444" s="53"/>
      <c r="B444" s="50"/>
      <c r="C444" s="5">
        <v>215</v>
      </c>
      <c r="D444" s="5">
        <v>211</v>
      </c>
      <c r="E444" s="2">
        <f t="shared" si="33"/>
        <v>4</v>
      </c>
      <c r="F444" s="2">
        <f t="shared" si="34"/>
        <v>1</v>
      </c>
      <c r="G444" s="2">
        <f t="shared" si="35"/>
        <v>4</v>
      </c>
      <c r="H444" s="2">
        <f t="shared" si="37"/>
        <v>48</v>
      </c>
      <c r="I444" s="2">
        <f t="shared" si="36"/>
        <v>48</v>
      </c>
    </row>
    <row r="445" spans="1:9" ht="15" customHeight="1">
      <c r="A445" s="53"/>
      <c r="B445" s="50"/>
      <c r="C445" s="5">
        <v>202</v>
      </c>
      <c r="D445" s="5">
        <v>198</v>
      </c>
      <c r="E445" s="2">
        <f t="shared" si="33"/>
        <v>4</v>
      </c>
      <c r="F445" s="2">
        <f t="shared" si="34"/>
        <v>1</v>
      </c>
      <c r="G445" s="2">
        <f t="shared" si="35"/>
        <v>4</v>
      </c>
      <c r="H445" s="2">
        <f t="shared" si="37"/>
        <v>48</v>
      </c>
      <c r="I445" s="2">
        <f t="shared" si="36"/>
        <v>48</v>
      </c>
    </row>
    <row r="446" spans="1:9" ht="15" customHeight="1">
      <c r="A446" s="53"/>
      <c r="B446" s="50"/>
      <c r="C446" s="5">
        <v>209</v>
      </c>
      <c r="D446" s="5">
        <v>202</v>
      </c>
      <c r="E446" s="2">
        <f t="shared" si="33"/>
        <v>7</v>
      </c>
      <c r="F446" s="2">
        <f t="shared" si="34"/>
        <v>1</v>
      </c>
      <c r="G446" s="2">
        <f t="shared" si="35"/>
        <v>7</v>
      </c>
      <c r="H446" s="2">
        <f t="shared" si="37"/>
        <v>61.5</v>
      </c>
      <c r="I446" s="2">
        <f t="shared" si="36"/>
        <v>61.5</v>
      </c>
    </row>
    <row r="447" spans="1:9" ht="15" customHeight="1">
      <c r="A447" s="53"/>
      <c r="B447" s="50"/>
      <c r="C447" s="5">
        <v>202</v>
      </c>
      <c r="D447" s="5">
        <v>201</v>
      </c>
      <c r="E447" s="2">
        <f t="shared" si="33"/>
        <v>1</v>
      </c>
      <c r="F447" s="2">
        <f t="shared" si="34"/>
        <v>1</v>
      </c>
      <c r="G447" s="2">
        <f t="shared" si="35"/>
        <v>1</v>
      </c>
      <c r="H447" s="2">
        <f t="shared" si="37"/>
        <v>11</v>
      </c>
      <c r="I447" s="2">
        <f t="shared" si="36"/>
        <v>11</v>
      </c>
    </row>
    <row r="448" spans="1:9" ht="15" customHeight="1">
      <c r="A448" s="53"/>
      <c r="B448" s="50"/>
      <c r="C448" s="5">
        <v>210</v>
      </c>
      <c r="D448" s="5">
        <v>199</v>
      </c>
      <c r="E448" s="2">
        <f t="shared" si="33"/>
        <v>11</v>
      </c>
      <c r="F448" s="2">
        <f t="shared" si="34"/>
        <v>1</v>
      </c>
      <c r="G448" s="2">
        <f t="shared" si="35"/>
        <v>11</v>
      </c>
      <c r="H448" s="2">
        <f t="shared" si="37"/>
        <v>74</v>
      </c>
      <c r="I448" s="2">
        <f t="shared" si="36"/>
        <v>74</v>
      </c>
    </row>
    <row r="449" spans="1:9" ht="15" customHeight="1">
      <c r="A449" s="53"/>
      <c r="B449" s="50"/>
      <c r="C449" s="5">
        <v>219</v>
      </c>
      <c r="D449" s="5">
        <v>211</v>
      </c>
      <c r="E449" s="2">
        <f t="shared" si="33"/>
        <v>8</v>
      </c>
      <c r="F449" s="2">
        <f t="shared" si="34"/>
        <v>1</v>
      </c>
      <c r="G449" s="2">
        <f t="shared" si="35"/>
        <v>8</v>
      </c>
      <c r="H449" s="2">
        <f t="shared" si="37"/>
        <v>66</v>
      </c>
      <c r="I449" s="2">
        <f t="shared" si="36"/>
        <v>66</v>
      </c>
    </row>
    <row r="450" spans="1:9" ht="15" customHeight="1">
      <c r="A450" s="53"/>
      <c r="B450" s="50"/>
      <c r="C450" s="5">
        <v>210</v>
      </c>
      <c r="D450" s="5">
        <v>206</v>
      </c>
      <c r="E450" s="2">
        <f t="shared" si="33"/>
        <v>4</v>
      </c>
      <c r="F450" s="2">
        <f t="shared" si="34"/>
        <v>1</v>
      </c>
      <c r="G450" s="2">
        <f t="shared" si="35"/>
        <v>4</v>
      </c>
      <c r="H450" s="2">
        <f t="shared" si="37"/>
        <v>48</v>
      </c>
      <c r="I450" s="2">
        <f t="shared" si="36"/>
        <v>48</v>
      </c>
    </row>
    <row r="451" spans="1:9" ht="15" customHeight="1">
      <c r="A451" s="54"/>
      <c r="B451" s="51"/>
      <c r="C451" s="5">
        <v>204</v>
      </c>
      <c r="D451" s="5">
        <v>203</v>
      </c>
      <c r="E451" s="2">
        <f t="shared" ref="E451" si="38">C451-D451</f>
        <v>1</v>
      </c>
      <c r="F451" s="2">
        <f t="shared" ref="F451" si="39">IF(C451&gt;D451,1,IF(C451&lt;D451,-1,"na"))</f>
        <v>1</v>
      </c>
      <c r="G451" s="2">
        <f t="shared" ref="G451" si="40">IF(ABS(E451)=0,"na",ABS(E451))</f>
        <v>1</v>
      </c>
      <c r="H451" s="2">
        <f t="shared" si="37"/>
        <v>11</v>
      </c>
      <c r="I451" s="2">
        <f t="shared" ref="I451" si="41">IF(F451="na","na",F451*H451)</f>
        <v>11</v>
      </c>
    </row>
  </sheetData>
  <mergeCells count="30">
    <mergeCell ref="A362:A451"/>
    <mergeCell ref="B362:B391"/>
    <mergeCell ref="B392:B421"/>
    <mergeCell ref="B422:B451"/>
    <mergeCell ref="A182:A271"/>
    <mergeCell ref="B182:B211"/>
    <mergeCell ref="B212:B241"/>
    <mergeCell ref="B242:B271"/>
    <mergeCell ref="A272:A361"/>
    <mergeCell ref="B272:B301"/>
    <mergeCell ref="B302:B331"/>
    <mergeCell ref="B332:B361"/>
    <mergeCell ref="A2:A91"/>
    <mergeCell ref="B2:B31"/>
    <mergeCell ref="B32:B61"/>
    <mergeCell ref="B62:B91"/>
    <mergeCell ref="A92:A181"/>
    <mergeCell ref="B92:B121"/>
    <mergeCell ref="B122:B151"/>
    <mergeCell ref="B152:B181"/>
    <mergeCell ref="M50:X50"/>
    <mergeCell ref="M20:X20"/>
    <mergeCell ref="M10:X10"/>
    <mergeCell ref="M30:X30"/>
    <mergeCell ref="M40:X40"/>
    <mergeCell ref="T9:X9"/>
    <mergeCell ref="T19:X19"/>
    <mergeCell ref="T29:X29"/>
    <mergeCell ref="T39:X39"/>
    <mergeCell ref="T49:X4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1"/>
  <sheetViews>
    <sheetView topLeftCell="G1" workbookViewId="0">
      <selection activeCell="U1" sqref="U1"/>
    </sheetView>
  </sheetViews>
  <sheetFormatPr defaultRowHeight="14.4"/>
  <cols>
    <col min="1" max="2" width="9.33203125" style="2"/>
    <col min="3" max="3" width="17.44140625" customWidth="1"/>
    <col min="4" max="4" width="12.77734375" customWidth="1"/>
    <col min="5" max="9" width="15.44140625" style="2" customWidth="1"/>
    <col min="11" max="11" width="14.77734375" customWidth="1"/>
    <col min="12" max="12" width="11.44140625" style="2" customWidth="1"/>
    <col min="18" max="18" width="12.77734375" style="34" customWidth="1"/>
    <col min="19" max="19" width="19.77734375" style="34" customWidth="1"/>
    <col min="23" max="23" width="11.109375" customWidth="1"/>
  </cols>
  <sheetData>
    <row r="1" spans="1:24">
      <c r="A1" s="2" t="s">
        <v>0</v>
      </c>
      <c r="B1" s="2" t="s">
        <v>1</v>
      </c>
      <c r="C1" s="2" t="s">
        <v>27</v>
      </c>
      <c r="D1" s="2" t="s">
        <v>29</v>
      </c>
      <c r="E1" s="2" t="s">
        <v>31</v>
      </c>
      <c r="F1" s="2" t="s">
        <v>32</v>
      </c>
      <c r="G1" s="2" t="s">
        <v>33</v>
      </c>
      <c r="H1" s="2" t="s">
        <v>34</v>
      </c>
      <c r="I1" s="2" t="s">
        <v>35</v>
      </c>
    </row>
    <row r="2" spans="1:24" ht="15" customHeight="1">
      <c r="A2" s="56">
        <v>100</v>
      </c>
      <c r="B2" s="47" t="s">
        <v>11</v>
      </c>
      <c r="C2" s="3">
        <v>58</v>
      </c>
      <c r="D2" s="3">
        <v>58</v>
      </c>
      <c r="E2" s="2">
        <f>C2-D2</f>
        <v>0</v>
      </c>
      <c r="F2" s="2" t="str">
        <f>IF(C2&gt;D2,1,IF(C2&lt;D2,-1,"na"))</f>
        <v>na</v>
      </c>
      <c r="G2" s="2" t="str">
        <f>IF(ABS(E2)=0,"na",ABS(E2))</f>
        <v>na</v>
      </c>
      <c r="H2" s="2" t="str">
        <f>IF(G2="na","na",_xlfn.RANK.AVG(G2,$G$2:$G$91,1))</f>
        <v>na</v>
      </c>
      <c r="I2" s="2" t="str">
        <f>IF(F2="na","na",F2*H2)</f>
        <v>na</v>
      </c>
      <c r="K2" s="29" t="s">
        <v>59</v>
      </c>
      <c r="L2" s="7" t="s">
        <v>36</v>
      </c>
      <c r="M2" s="8" t="s">
        <v>37</v>
      </c>
      <c r="N2" s="8"/>
      <c r="O2" s="8"/>
      <c r="P2" s="8"/>
      <c r="Q2" s="8"/>
      <c r="R2" s="34">
        <f>SUMIF(I2:I91,"&gt;0",I2:I91)</f>
        <v>206.5</v>
      </c>
    </row>
    <row r="3" spans="1:24" ht="15" customHeight="1">
      <c r="A3" s="57"/>
      <c r="B3" s="48"/>
      <c r="C3" s="3">
        <v>58</v>
      </c>
      <c r="D3" s="3">
        <v>58</v>
      </c>
      <c r="E3" s="2">
        <f t="shared" ref="E3:E66" si="0">C3-D3</f>
        <v>0</v>
      </c>
      <c r="F3" s="2" t="str">
        <f t="shared" ref="F3:F66" si="1">IF(C3&gt;D3,1,IF(C3&lt;D3,-1,"na"))</f>
        <v>na</v>
      </c>
      <c r="G3" s="2" t="str">
        <f t="shared" ref="G3:G66" si="2">IF(ABS(E3)=0,"na",ABS(E3))</f>
        <v>na</v>
      </c>
      <c r="H3" s="2" t="str">
        <f t="shared" ref="H3:H66" si="3">IF(G3="na","na",_xlfn.RANK.AVG(G3,$G$2:$G$91,1))</f>
        <v>na</v>
      </c>
      <c r="I3" s="2" t="str">
        <f t="shared" ref="I3:I66" si="4">IF(F3="na","na",F3*H3)</f>
        <v>na</v>
      </c>
      <c r="K3" s="29" t="s">
        <v>54</v>
      </c>
      <c r="L3" s="2" t="s">
        <v>38</v>
      </c>
      <c r="M3" s="8" t="s">
        <v>39</v>
      </c>
      <c r="N3" s="8"/>
      <c r="O3" s="8"/>
      <c r="P3" s="8"/>
      <c r="Q3" s="8"/>
      <c r="R3" s="34">
        <f>SUMIF(I2:I91,"&lt;0",I2:I91)</f>
        <v>-289.5</v>
      </c>
    </row>
    <row r="4" spans="1:24" ht="15" customHeight="1">
      <c r="A4" s="57"/>
      <c r="B4" s="48"/>
      <c r="C4" s="3">
        <v>58</v>
      </c>
      <c r="D4" s="3">
        <v>58</v>
      </c>
      <c r="E4" s="2">
        <f t="shared" si="0"/>
        <v>0</v>
      </c>
      <c r="F4" s="2" t="str">
        <f t="shared" si="1"/>
        <v>na</v>
      </c>
      <c r="G4" s="2" t="str">
        <f t="shared" si="2"/>
        <v>na</v>
      </c>
      <c r="H4" s="2" t="str">
        <f t="shared" si="3"/>
        <v>na</v>
      </c>
      <c r="I4" s="2" t="str">
        <f t="shared" si="4"/>
        <v>na</v>
      </c>
      <c r="K4" s="29" t="s">
        <v>56</v>
      </c>
      <c r="M4" s="8" t="s">
        <v>40</v>
      </c>
      <c r="N4" s="8"/>
      <c r="O4" s="8"/>
      <c r="P4" s="8"/>
      <c r="Q4" s="8"/>
      <c r="R4" s="34">
        <f>MIN(ABS(R2),ABS(R3))</f>
        <v>206.5</v>
      </c>
      <c r="S4" s="34">
        <f>IF(R4=R2,1,-1)</f>
        <v>1</v>
      </c>
    </row>
    <row r="5" spans="1:24" ht="15" customHeight="1">
      <c r="A5" s="57"/>
      <c r="B5" s="48"/>
      <c r="C5" s="3">
        <v>62</v>
      </c>
      <c r="D5" s="3">
        <v>62</v>
      </c>
      <c r="E5" s="2">
        <f t="shared" si="0"/>
        <v>0</v>
      </c>
      <c r="F5" s="2" t="str">
        <f t="shared" si="1"/>
        <v>na</v>
      </c>
      <c r="G5" s="2" t="str">
        <f t="shared" si="2"/>
        <v>na</v>
      </c>
      <c r="H5" s="2" t="str">
        <f t="shared" si="3"/>
        <v>na</v>
      </c>
      <c r="I5" s="2" t="str">
        <f t="shared" si="4"/>
        <v>na</v>
      </c>
      <c r="M5" s="8" t="s">
        <v>41</v>
      </c>
      <c r="N5" s="8"/>
      <c r="O5" s="8"/>
      <c r="P5" s="8"/>
      <c r="Q5" s="8"/>
      <c r="R5" s="34">
        <f>COUNTIF(F2:F91,"&lt;&gt;"&amp;"na")</f>
        <v>31</v>
      </c>
    </row>
    <row r="6" spans="1:24" ht="15" customHeight="1">
      <c r="A6" s="57"/>
      <c r="B6" s="48"/>
      <c r="C6" s="3">
        <v>55</v>
      </c>
      <c r="D6" s="3">
        <v>55</v>
      </c>
      <c r="E6" s="2">
        <f t="shared" si="0"/>
        <v>0</v>
      </c>
      <c r="F6" s="2" t="str">
        <f t="shared" si="1"/>
        <v>na</v>
      </c>
      <c r="G6" s="2" t="str">
        <f t="shared" si="2"/>
        <v>na</v>
      </c>
      <c r="H6" s="2" t="str">
        <f t="shared" si="3"/>
        <v>na</v>
      </c>
      <c r="I6" s="2" t="str">
        <f t="shared" si="4"/>
        <v>na</v>
      </c>
      <c r="K6" s="29" t="s">
        <v>60</v>
      </c>
      <c r="M6" s="8" t="s">
        <v>42</v>
      </c>
      <c r="N6" s="8"/>
      <c r="O6" s="8"/>
      <c r="P6" s="8"/>
      <c r="Q6" s="8"/>
      <c r="R6" s="34">
        <f>(R4-0.25*R5*(R5+1))/(SQRT((1/24)*R5*(R5+1)*(2*R5+1)))*S4*-1</f>
        <v>0.81325661923223125</v>
      </c>
    </row>
    <row r="7" spans="1:24" ht="15" customHeight="1">
      <c r="A7" s="57"/>
      <c r="B7" s="48"/>
      <c r="C7" s="3">
        <v>59</v>
      </c>
      <c r="D7" s="3">
        <v>59</v>
      </c>
      <c r="E7" s="2">
        <f t="shared" si="0"/>
        <v>0</v>
      </c>
      <c r="F7" s="2" t="str">
        <f t="shared" si="1"/>
        <v>na</v>
      </c>
      <c r="G7" s="2" t="str">
        <f t="shared" si="2"/>
        <v>na</v>
      </c>
      <c r="H7" s="2" t="str">
        <f t="shared" si="3"/>
        <v>na</v>
      </c>
      <c r="I7" s="2" t="str">
        <f t="shared" si="4"/>
        <v>na</v>
      </c>
      <c r="K7" s="29" t="s">
        <v>54</v>
      </c>
      <c r="M7" s="8" t="s">
        <v>43</v>
      </c>
      <c r="N7" s="8"/>
      <c r="O7" s="8"/>
      <c r="P7" s="8"/>
      <c r="Q7" s="8"/>
      <c r="R7" s="34">
        <v>0.05</v>
      </c>
    </row>
    <row r="8" spans="1:24" ht="15" customHeight="1">
      <c r="A8" s="57"/>
      <c r="B8" s="48"/>
      <c r="C8" s="3">
        <v>55</v>
      </c>
      <c r="D8" s="3">
        <v>55</v>
      </c>
      <c r="E8" s="2">
        <f t="shared" si="0"/>
        <v>0</v>
      </c>
      <c r="F8" s="2" t="str">
        <f t="shared" si="1"/>
        <v>na</v>
      </c>
      <c r="G8" s="2" t="str">
        <f t="shared" si="2"/>
        <v>na</v>
      </c>
      <c r="H8" s="2" t="str">
        <f t="shared" si="3"/>
        <v>na</v>
      </c>
      <c r="I8" s="2" t="str">
        <f t="shared" si="4"/>
        <v>na</v>
      </c>
      <c r="K8" s="29" t="s">
        <v>55</v>
      </c>
      <c r="M8" s="8" t="s">
        <v>58</v>
      </c>
      <c r="N8" s="8"/>
      <c r="O8" s="8"/>
      <c r="P8" s="8"/>
      <c r="Q8" s="8"/>
      <c r="R8" s="39">
        <f>_xlfn.NORM.DIST(R6,0,1,TRUE)</f>
        <v>0.79196452831597042</v>
      </c>
      <c r="S8" s="39">
        <f>1-R8</f>
        <v>0.20803547168402958</v>
      </c>
    </row>
    <row r="9" spans="1:24" ht="15" customHeight="1">
      <c r="A9" s="57"/>
      <c r="B9" s="48"/>
      <c r="C9" s="3">
        <v>61</v>
      </c>
      <c r="D9" s="3">
        <v>61</v>
      </c>
      <c r="E9" s="2">
        <f t="shared" si="0"/>
        <v>0</v>
      </c>
      <c r="F9" s="2" t="str">
        <f t="shared" si="1"/>
        <v>na</v>
      </c>
      <c r="G9" s="2" t="str">
        <f t="shared" si="2"/>
        <v>na</v>
      </c>
      <c r="H9" s="2" t="str">
        <f t="shared" si="3"/>
        <v>na</v>
      </c>
      <c r="I9" s="2" t="str">
        <f t="shared" si="4"/>
        <v>na</v>
      </c>
      <c r="K9" s="2"/>
      <c r="M9" s="8" t="s">
        <v>44</v>
      </c>
      <c r="N9" s="8"/>
      <c r="O9" s="8"/>
      <c r="P9" s="8"/>
      <c r="Q9" s="8"/>
      <c r="R9" s="35" t="str">
        <f>IF(R8&lt;=R7,"t1:Reject H_0","t1:Accept H_0")</f>
        <v>t1:Accept H_0</v>
      </c>
      <c r="S9" s="35" t="str">
        <f>IF(S8&lt;=R7,"t2:Reject H_0","t2:Accept H_0")</f>
        <v>t2:Accept H_0</v>
      </c>
      <c r="T9" s="59"/>
      <c r="U9" s="59"/>
      <c r="V9" s="59"/>
      <c r="W9" s="59"/>
      <c r="X9" s="59"/>
    </row>
    <row r="10" spans="1:24" ht="15" customHeight="1">
      <c r="A10" s="57"/>
      <c r="B10" s="48"/>
      <c r="C10" s="3">
        <v>64</v>
      </c>
      <c r="D10" s="3">
        <v>64</v>
      </c>
      <c r="E10" s="2">
        <f t="shared" si="0"/>
        <v>0</v>
      </c>
      <c r="F10" s="2" t="str">
        <f t="shared" si="1"/>
        <v>na</v>
      </c>
      <c r="G10" s="2" t="str">
        <f t="shared" si="2"/>
        <v>na</v>
      </c>
      <c r="H10" s="2" t="str">
        <f t="shared" si="3"/>
        <v>na</v>
      </c>
      <c r="I10" s="2" t="str">
        <f t="shared" si="4"/>
        <v>na</v>
      </c>
      <c r="M10" s="60" t="s">
        <v>67</v>
      </c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</row>
    <row r="11" spans="1:24" ht="15" customHeight="1">
      <c r="A11" s="57"/>
      <c r="B11" s="48"/>
      <c r="C11" s="3">
        <v>63</v>
      </c>
      <c r="D11" s="3">
        <v>63</v>
      </c>
      <c r="E11" s="2">
        <f t="shared" si="0"/>
        <v>0</v>
      </c>
      <c r="F11" s="2" t="str">
        <f t="shared" si="1"/>
        <v>na</v>
      </c>
      <c r="G11" s="2" t="str">
        <f t="shared" si="2"/>
        <v>na</v>
      </c>
      <c r="H11" s="2" t="str">
        <f t="shared" si="3"/>
        <v>na</v>
      </c>
      <c r="I11" s="2" t="str">
        <f t="shared" si="4"/>
        <v>na</v>
      </c>
    </row>
    <row r="12" spans="1:24" ht="16.5" customHeight="1">
      <c r="A12" s="57"/>
      <c r="B12" s="48"/>
      <c r="C12" s="3">
        <v>60</v>
      </c>
      <c r="D12" s="3">
        <v>60</v>
      </c>
      <c r="E12" s="2">
        <f t="shared" si="0"/>
        <v>0</v>
      </c>
      <c r="F12" s="2" t="str">
        <f t="shared" si="1"/>
        <v>na</v>
      </c>
      <c r="G12" s="2" t="str">
        <f t="shared" si="2"/>
        <v>na</v>
      </c>
      <c r="H12" s="2" t="str">
        <f t="shared" si="3"/>
        <v>na</v>
      </c>
      <c r="I12" s="2" t="str">
        <f t="shared" si="4"/>
        <v>na</v>
      </c>
      <c r="K12" s="10"/>
      <c r="L12" s="7" t="s">
        <v>45</v>
      </c>
      <c r="M12" s="8" t="s">
        <v>37</v>
      </c>
      <c r="N12" s="8"/>
      <c r="O12" s="8"/>
      <c r="P12" s="8"/>
      <c r="Q12" s="8"/>
      <c r="R12" s="34">
        <f>SUMIF(I92:I181,"&gt;0",I92:I181)</f>
        <v>391.5</v>
      </c>
    </row>
    <row r="13" spans="1:24" ht="16.5" customHeight="1">
      <c r="A13" s="57"/>
      <c r="B13" s="48"/>
      <c r="C13" s="3">
        <v>63</v>
      </c>
      <c r="D13" s="3">
        <v>63</v>
      </c>
      <c r="E13" s="2">
        <f t="shared" si="0"/>
        <v>0</v>
      </c>
      <c r="F13" s="2" t="str">
        <f t="shared" si="1"/>
        <v>na</v>
      </c>
      <c r="G13" s="2" t="str">
        <f t="shared" si="2"/>
        <v>na</v>
      </c>
      <c r="H13" s="2" t="str">
        <f t="shared" si="3"/>
        <v>na</v>
      </c>
      <c r="I13" s="2" t="str">
        <f t="shared" si="4"/>
        <v>na</v>
      </c>
      <c r="K13" s="9"/>
      <c r="L13" s="2" t="s">
        <v>46</v>
      </c>
      <c r="M13" s="8" t="s">
        <v>39</v>
      </c>
      <c r="N13" s="8"/>
      <c r="O13" s="8"/>
      <c r="P13" s="8"/>
      <c r="Q13" s="8"/>
      <c r="R13" s="34">
        <f>SUMIF(I92:I181,"&lt;0",I92:I181)</f>
        <v>-1438.5</v>
      </c>
    </row>
    <row r="14" spans="1:24" ht="16.5" customHeight="1">
      <c r="A14" s="57"/>
      <c r="B14" s="48"/>
      <c r="C14" s="3">
        <v>60</v>
      </c>
      <c r="D14" s="3">
        <v>60</v>
      </c>
      <c r="E14" s="2">
        <f t="shared" si="0"/>
        <v>0</v>
      </c>
      <c r="F14" s="2" t="str">
        <f t="shared" si="1"/>
        <v>na</v>
      </c>
      <c r="G14" s="2" t="str">
        <f t="shared" si="2"/>
        <v>na</v>
      </c>
      <c r="H14" s="2" t="str">
        <f t="shared" si="3"/>
        <v>na</v>
      </c>
      <c r="I14" s="2" t="str">
        <f t="shared" si="4"/>
        <v>na</v>
      </c>
      <c r="K14" s="10"/>
      <c r="M14" s="8" t="s">
        <v>40</v>
      </c>
      <c r="N14" s="8"/>
      <c r="O14" s="8"/>
      <c r="P14" s="8"/>
      <c r="Q14" s="8"/>
      <c r="R14" s="34">
        <f>MIN(ABS(R12),ABS(R13))</f>
        <v>391.5</v>
      </c>
      <c r="S14" s="34">
        <f>IF(R14=R12,1,-1)</f>
        <v>1</v>
      </c>
    </row>
    <row r="15" spans="1:24" ht="16.5" customHeight="1">
      <c r="A15" s="57"/>
      <c r="B15" s="48"/>
      <c r="C15" s="3">
        <v>58</v>
      </c>
      <c r="D15" s="3">
        <v>58</v>
      </c>
      <c r="E15" s="2">
        <f t="shared" si="0"/>
        <v>0</v>
      </c>
      <c r="F15" s="2" t="str">
        <f t="shared" si="1"/>
        <v>na</v>
      </c>
      <c r="G15" s="2" t="str">
        <f t="shared" si="2"/>
        <v>na</v>
      </c>
      <c r="H15" s="2" t="str">
        <f t="shared" si="3"/>
        <v>na</v>
      </c>
      <c r="I15" s="2" t="str">
        <f t="shared" si="4"/>
        <v>na</v>
      </c>
      <c r="K15" s="9"/>
      <c r="M15" s="8" t="s">
        <v>41</v>
      </c>
      <c r="N15" s="8"/>
      <c r="O15" s="8"/>
      <c r="P15" s="8"/>
      <c r="Q15" s="8"/>
      <c r="R15" s="34">
        <f>COUNTIF(F92:F181,"&lt;&gt;"&amp;"na")</f>
        <v>60</v>
      </c>
    </row>
    <row r="16" spans="1:24" ht="16.5" customHeight="1">
      <c r="A16" s="57"/>
      <c r="B16" s="48"/>
      <c r="C16" s="3">
        <v>62</v>
      </c>
      <c r="D16" s="3">
        <v>62</v>
      </c>
      <c r="E16" s="2">
        <f t="shared" si="0"/>
        <v>0</v>
      </c>
      <c r="F16" s="2" t="str">
        <f t="shared" si="1"/>
        <v>na</v>
      </c>
      <c r="G16" s="2" t="str">
        <f t="shared" si="2"/>
        <v>na</v>
      </c>
      <c r="H16" s="2" t="str">
        <f t="shared" si="3"/>
        <v>na</v>
      </c>
      <c r="I16" s="2" t="str">
        <f t="shared" si="4"/>
        <v>na</v>
      </c>
      <c r="K16" s="9"/>
      <c r="M16" s="8" t="s">
        <v>42</v>
      </c>
      <c r="N16" s="8"/>
      <c r="O16" s="8"/>
      <c r="P16" s="8"/>
      <c r="Q16" s="8"/>
      <c r="R16" s="34">
        <f>(R14-0.25*R15*(R15+1))/(SQRT((1/24)*R15*(R15+1)*(2*R15+1)))*S14*-1</f>
        <v>3.8537991713514779</v>
      </c>
    </row>
    <row r="17" spans="1:24" ht="15" customHeight="1">
      <c r="A17" s="57"/>
      <c r="B17" s="48"/>
      <c r="C17" s="3">
        <v>58</v>
      </c>
      <c r="D17" s="3">
        <v>58</v>
      </c>
      <c r="E17" s="2">
        <f t="shared" si="0"/>
        <v>0</v>
      </c>
      <c r="F17" s="2" t="str">
        <f t="shared" si="1"/>
        <v>na</v>
      </c>
      <c r="G17" s="2" t="str">
        <f t="shared" si="2"/>
        <v>na</v>
      </c>
      <c r="H17" s="2" t="str">
        <f t="shared" si="3"/>
        <v>na</v>
      </c>
      <c r="I17" s="2" t="str">
        <f t="shared" si="4"/>
        <v>na</v>
      </c>
      <c r="M17" s="8" t="s">
        <v>43</v>
      </c>
      <c r="N17" s="8"/>
      <c r="O17" s="8"/>
      <c r="P17" s="8"/>
      <c r="Q17" s="8"/>
      <c r="R17" s="34">
        <v>0.05</v>
      </c>
    </row>
    <row r="18" spans="1:24" ht="15" customHeight="1">
      <c r="A18" s="57"/>
      <c r="B18" s="48"/>
      <c r="C18" s="3">
        <v>60</v>
      </c>
      <c r="D18" s="3">
        <v>60</v>
      </c>
      <c r="E18" s="2">
        <f t="shared" si="0"/>
        <v>0</v>
      </c>
      <c r="F18" s="2" t="str">
        <f t="shared" si="1"/>
        <v>na</v>
      </c>
      <c r="G18" s="2" t="str">
        <f t="shared" si="2"/>
        <v>na</v>
      </c>
      <c r="H18" s="2" t="str">
        <f t="shared" si="3"/>
        <v>na</v>
      </c>
      <c r="I18" s="2" t="str">
        <f t="shared" si="4"/>
        <v>na</v>
      </c>
      <c r="M18" s="8" t="s">
        <v>58</v>
      </c>
      <c r="N18" s="8"/>
      <c r="O18" s="8"/>
      <c r="P18" s="8"/>
      <c r="Q18" s="8"/>
      <c r="R18" s="39">
        <f>_xlfn.NORM.DIST(R16,0,1,TRUE)</f>
        <v>0.99994185049947026</v>
      </c>
      <c r="S18" s="39">
        <f>1-R18</f>
        <v>5.8149500529736109E-5</v>
      </c>
    </row>
    <row r="19" spans="1:24" ht="15" customHeight="1">
      <c r="A19" s="57"/>
      <c r="B19" s="48"/>
      <c r="C19" s="3">
        <v>51</v>
      </c>
      <c r="D19" s="3">
        <v>52</v>
      </c>
      <c r="E19" s="2">
        <f t="shared" si="0"/>
        <v>-1</v>
      </c>
      <c r="F19" s="2">
        <f t="shared" si="1"/>
        <v>-1</v>
      </c>
      <c r="G19" s="2">
        <f t="shared" si="2"/>
        <v>1</v>
      </c>
      <c r="H19" s="2">
        <f t="shared" si="3"/>
        <v>13.5</v>
      </c>
      <c r="I19" s="2">
        <f t="shared" si="4"/>
        <v>-13.5</v>
      </c>
      <c r="M19" s="8" t="s">
        <v>44</v>
      </c>
      <c r="N19" s="8"/>
      <c r="O19" s="8"/>
      <c r="P19" s="8"/>
      <c r="Q19" s="8"/>
      <c r="R19" s="35" t="str">
        <f>IF(R18&lt;=R17,"t1:Reject H_0","t1:Accept H_0")</f>
        <v>t1:Accept H_0</v>
      </c>
      <c r="S19" s="36" t="str">
        <f>IF(S18&lt;=R17,"t2:Reject H_0","t2:Accept H_0")</f>
        <v>t2:Reject H_0</v>
      </c>
      <c r="T19" s="59"/>
      <c r="U19" s="59"/>
      <c r="V19" s="59"/>
      <c r="W19" s="59"/>
      <c r="X19" s="59"/>
    </row>
    <row r="20" spans="1:24" ht="15" customHeight="1">
      <c r="A20" s="57"/>
      <c r="B20" s="48"/>
      <c r="C20" s="3">
        <v>60</v>
      </c>
      <c r="D20" s="3">
        <v>59</v>
      </c>
      <c r="E20" s="2">
        <f t="shared" si="0"/>
        <v>1</v>
      </c>
      <c r="F20" s="2">
        <f t="shared" si="1"/>
        <v>1</v>
      </c>
      <c r="G20" s="2">
        <f t="shared" si="2"/>
        <v>1</v>
      </c>
      <c r="H20" s="2">
        <f t="shared" si="3"/>
        <v>13.5</v>
      </c>
      <c r="I20" s="2">
        <f t="shared" si="4"/>
        <v>13.5</v>
      </c>
      <c r="M20" s="60" t="s">
        <v>63</v>
      </c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spans="1:24" ht="15" customHeight="1">
      <c r="A21" s="57"/>
      <c r="B21" s="48"/>
      <c r="C21" s="3">
        <v>61</v>
      </c>
      <c r="D21" s="3">
        <v>61</v>
      </c>
      <c r="E21" s="2">
        <f t="shared" si="0"/>
        <v>0</v>
      </c>
      <c r="F21" s="2" t="str">
        <f t="shared" si="1"/>
        <v>na</v>
      </c>
      <c r="G21" s="2" t="str">
        <f t="shared" si="2"/>
        <v>na</v>
      </c>
      <c r="H21" s="2" t="str">
        <f t="shared" si="3"/>
        <v>na</v>
      </c>
      <c r="I21" s="2" t="str">
        <f t="shared" si="4"/>
        <v>na</v>
      </c>
    </row>
    <row r="22" spans="1:24" ht="15" customHeight="1">
      <c r="A22" s="57"/>
      <c r="B22" s="48"/>
      <c r="C22" s="3">
        <v>58</v>
      </c>
      <c r="D22" s="3">
        <v>59</v>
      </c>
      <c r="E22" s="2">
        <f t="shared" si="0"/>
        <v>-1</v>
      </c>
      <c r="F22" s="2">
        <f t="shared" si="1"/>
        <v>-1</v>
      </c>
      <c r="G22" s="2">
        <f t="shared" si="2"/>
        <v>1</v>
      </c>
      <c r="H22" s="2">
        <f t="shared" si="3"/>
        <v>13.5</v>
      </c>
      <c r="I22" s="2">
        <f t="shared" si="4"/>
        <v>-13.5</v>
      </c>
      <c r="L22" s="7" t="s">
        <v>47</v>
      </c>
      <c r="M22" s="8" t="s">
        <v>37</v>
      </c>
      <c r="N22" s="8"/>
      <c r="O22" s="8"/>
      <c r="P22" s="8"/>
      <c r="Q22" s="8"/>
      <c r="R22" s="34">
        <f>SUMIF(I182:I271,"&gt;0",I182:I271)</f>
        <v>786</v>
      </c>
    </row>
    <row r="23" spans="1:24" ht="15" customHeight="1">
      <c r="A23" s="57"/>
      <c r="B23" s="48"/>
      <c r="C23" s="3">
        <v>60</v>
      </c>
      <c r="D23" s="3">
        <v>60</v>
      </c>
      <c r="E23" s="2">
        <f t="shared" si="0"/>
        <v>0</v>
      </c>
      <c r="F23" s="2" t="str">
        <f t="shared" si="1"/>
        <v>na</v>
      </c>
      <c r="G23" s="2" t="str">
        <f t="shared" si="2"/>
        <v>na</v>
      </c>
      <c r="H23" s="2" t="str">
        <f t="shared" si="3"/>
        <v>na</v>
      </c>
      <c r="I23" s="2" t="str">
        <f t="shared" si="4"/>
        <v>na</v>
      </c>
      <c r="L23" s="2" t="s">
        <v>48</v>
      </c>
      <c r="M23" s="8" t="s">
        <v>39</v>
      </c>
      <c r="N23" s="8"/>
      <c r="O23" s="8"/>
      <c r="P23" s="8"/>
      <c r="Q23" s="8"/>
      <c r="R23" s="34">
        <f>SUMIF(I182:I271,"&lt;0",I182:I271)</f>
        <v>-1167</v>
      </c>
    </row>
    <row r="24" spans="1:24" ht="15" customHeight="1">
      <c r="A24" s="57"/>
      <c r="B24" s="48"/>
      <c r="C24" s="3">
        <v>61</v>
      </c>
      <c r="D24" s="3">
        <v>61</v>
      </c>
      <c r="E24" s="2">
        <f t="shared" si="0"/>
        <v>0</v>
      </c>
      <c r="F24" s="2" t="str">
        <f t="shared" si="1"/>
        <v>na</v>
      </c>
      <c r="G24" s="2" t="str">
        <f t="shared" si="2"/>
        <v>na</v>
      </c>
      <c r="H24" s="2" t="str">
        <f t="shared" si="3"/>
        <v>na</v>
      </c>
      <c r="I24" s="2" t="str">
        <f t="shared" si="4"/>
        <v>na</v>
      </c>
      <c r="M24" s="8" t="s">
        <v>40</v>
      </c>
      <c r="N24" s="8"/>
      <c r="O24" s="8"/>
      <c r="P24" s="8"/>
      <c r="Q24" s="8"/>
      <c r="R24" s="34">
        <f>MIN(ABS(R22),ABS(R23))</f>
        <v>786</v>
      </c>
      <c r="S24" s="34">
        <f>IF(R24=R22,1,-1)</f>
        <v>1</v>
      </c>
    </row>
    <row r="25" spans="1:24" ht="15" customHeight="1">
      <c r="A25" s="57"/>
      <c r="B25" s="48"/>
      <c r="C25" s="3">
        <v>55</v>
      </c>
      <c r="D25" s="3">
        <v>55</v>
      </c>
      <c r="E25" s="2">
        <f t="shared" si="0"/>
        <v>0</v>
      </c>
      <c r="F25" s="2" t="str">
        <f t="shared" si="1"/>
        <v>na</v>
      </c>
      <c r="G25" s="2" t="str">
        <f t="shared" si="2"/>
        <v>na</v>
      </c>
      <c r="H25" s="2" t="str">
        <f t="shared" si="3"/>
        <v>na</v>
      </c>
      <c r="I25" s="2" t="str">
        <f t="shared" si="4"/>
        <v>na</v>
      </c>
      <c r="M25" s="8" t="s">
        <v>41</v>
      </c>
      <c r="N25" s="8"/>
      <c r="O25" s="8"/>
      <c r="P25" s="8"/>
      <c r="Q25" s="8"/>
      <c r="R25" s="34">
        <f>COUNTIF(F182:F271,"&lt;&gt;"&amp;"na")</f>
        <v>62</v>
      </c>
    </row>
    <row r="26" spans="1:24" ht="15" customHeight="1">
      <c r="A26" s="57"/>
      <c r="B26" s="48"/>
      <c r="C26" s="3">
        <v>57</v>
      </c>
      <c r="D26" s="3">
        <v>57</v>
      </c>
      <c r="E26" s="2">
        <f t="shared" si="0"/>
        <v>0</v>
      </c>
      <c r="F26" s="2" t="str">
        <f t="shared" si="1"/>
        <v>na</v>
      </c>
      <c r="G26" s="2" t="str">
        <f t="shared" si="2"/>
        <v>na</v>
      </c>
      <c r="H26" s="2" t="str">
        <f t="shared" si="3"/>
        <v>na</v>
      </c>
      <c r="I26" s="2" t="str">
        <f t="shared" si="4"/>
        <v>na</v>
      </c>
      <c r="M26" s="8" t="s">
        <v>42</v>
      </c>
      <c r="N26" s="8"/>
      <c r="O26" s="8"/>
      <c r="P26" s="8"/>
      <c r="Q26" s="8"/>
      <c r="R26" s="34">
        <f>(R24-0.25*R25*(R25+1))/(SQRT((1/24)*R25*(R25+1)*(2*R25+1)))*S24*-1</f>
        <v>1.3356094244060319</v>
      </c>
    </row>
    <row r="27" spans="1:24" ht="15" customHeight="1">
      <c r="A27" s="57"/>
      <c r="B27" s="48"/>
      <c r="C27" s="3">
        <v>62</v>
      </c>
      <c r="D27" s="3">
        <v>62</v>
      </c>
      <c r="E27" s="2">
        <f t="shared" si="0"/>
        <v>0</v>
      </c>
      <c r="F27" s="2" t="str">
        <f t="shared" si="1"/>
        <v>na</v>
      </c>
      <c r="G27" s="2" t="str">
        <f t="shared" si="2"/>
        <v>na</v>
      </c>
      <c r="H27" s="2" t="str">
        <f t="shared" si="3"/>
        <v>na</v>
      </c>
      <c r="I27" s="2" t="str">
        <f t="shared" si="4"/>
        <v>na</v>
      </c>
      <c r="M27" s="8" t="s">
        <v>43</v>
      </c>
      <c r="N27" s="8"/>
      <c r="O27" s="8"/>
      <c r="P27" s="8"/>
      <c r="Q27" s="8"/>
      <c r="R27" s="34">
        <v>0.05</v>
      </c>
    </row>
    <row r="28" spans="1:24" ht="15" customHeight="1">
      <c r="A28" s="57"/>
      <c r="B28" s="48"/>
      <c r="C28" s="3">
        <v>58</v>
      </c>
      <c r="D28" s="3">
        <v>58</v>
      </c>
      <c r="E28" s="2">
        <f t="shared" si="0"/>
        <v>0</v>
      </c>
      <c r="F28" s="2" t="str">
        <f t="shared" si="1"/>
        <v>na</v>
      </c>
      <c r="G28" s="2" t="str">
        <f t="shared" si="2"/>
        <v>na</v>
      </c>
      <c r="H28" s="2" t="str">
        <f t="shared" si="3"/>
        <v>na</v>
      </c>
      <c r="I28" s="2" t="str">
        <f t="shared" si="4"/>
        <v>na</v>
      </c>
      <c r="M28" s="8" t="s">
        <v>58</v>
      </c>
      <c r="N28" s="8"/>
      <c r="O28" s="8"/>
      <c r="P28" s="8"/>
      <c r="Q28" s="8"/>
      <c r="R28" s="39">
        <f>_xlfn.NORM.DIST(R26,0,1,TRUE)</f>
        <v>0.90916151594589623</v>
      </c>
      <c r="S28" s="39">
        <f>1-R28</f>
        <v>9.0838484054103774E-2</v>
      </c>
    </row>
    <row r="29" spans="1:24" ht="15" customHeight="1">
      <c r="A29" s="57"/>
      <c r="B29" s="48"/>
      <c r="C29" s="3">
        <v>63</v>
      </c>
      <c r="D29" s="3">
        <v>63</v>
      </c>
      <c r="E29" s="2">
        <f t="shared" si="0"/>
        <v>0</v>
      </c>
      <c r="F29" s="2" t="str">
        <f t="shared" si="1"/>
        <v>na</v>
      </c>
      <c r="G29" s="2" t="str">
        <f t="shared" si="2"/>
        <v>na</v>
      </c>
      <c r="H29" s="2" t="str">
        <f t="shared" si="3"/>
        <v>na</v>
      </c>
      <c r="I29" s="2" t="str">
        <f t="shared" si="4"/>
        <v>na</v>
      </c>
      <c r="M29" s="8" t="s">
        <v>44</v>
      </c>
      <c r="N29" s="8"/>
      <c r="O29" s="8"/>
      <c r="P29" s="8"/>
      <c r="Q29" s="8"/>
      <c r="R29" s="35" t="str">
        <f>IF(R28&lt;=R27,"t1:Reject H_0","t1:Accept H_0")</f>
        <v>t1:Accept H_0</v>
      </c>
      <c r="S29" s="35" t="str">
        <f>IF(S28&lt;=R27,"t2:Reject H_0","t2:Accept H_0")</f>
        <v>t2:Accept H_0</v>
      </c>
      <c r="T29" s="59"/>
      <c r="U29" s="59"/>
      <c r="V29" s="59"/>
      <c r="W29" s="59"/>
      <c r="X29" s="59"/>
    </row>
    <row r="30" spans="1:24" ht="15" customHeight="1">
      <c r="A30" s="57"/>
      <c r="B30" s="48"/>
      <c r="C30" s="3">
        <v>61</v>
      </c>
      <c r="D30" s="3">
        <v>61</v>
      </c>
      <c r="E30" s="2">
        <f t="shared" si="0"/>
        <v>0</v>
      </c>
      <c r="F30" s="2" t="str">
        <f t="shared" si="1"/>
        <v>na</v>
      </c>
      <c r="G30" s="2" t="str">
        <f t="shared" si="2"/>
        <v>na</v>
      </c>
      <c r="H30" s="2" t="str">
        <f t="shared" si="3"/>
        <v>na</v>
      </c>
      <c r="I30" s="2" t="str">
        <f t="shared" si="4"/>
        <v>na</v>
      </c>
      <c r="M30" s="60" t="s">
        <v>67</v>
      </c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</row>
    <row r="31" spans="1:24" ht="15" customHeight="1">
      <c r="A31" s="57"/>
      <c r="B31" s="48"/>
      <c r="C31" s="3">
        <v>58</v>
      </c>
      <c r="D31" s="3">
        <v>57</v>
      </c>
      <c r="E31" s="2">
        <f t="shared" si="0"/>
        <v>1</v>
      </c>
      <c r="F31" s="2">
        <f t="shared" si="1"/>
        <v>1</v>
      </c>
      <c r="G31" s="2">
        <f t="shared" si="2"/>
        <v>1</v>
      </c>
      <c r="H31" s="2">
        <f t="shared" si="3"/>
        <v>13.5</v>
      </c>
      <c r="I31" s="2">
        <f t="shared" si="4"/>
        <v>13.5</v>
      </c>
    </row>
    <row r="32" spans="1:24" ht="15" customHeight="1">
      <c r="A32" s="57"/>
      <c r="B32" s="49" t="s">
        <v>13</v>
      </c>
      <c r="C32" s="6">
        <v>54</v>
      </c>
      <c r="D32" s="6">
        <v>54</v>
      </c>
      <c r="E32" s="2">
        <f t="shared" si="0"/>
        <v>0</v>
      </c>
      <c r="F32" s="2" t="str">
        <f t="shared" si="1"/>
        <v>na</v>
      </c>
      <c r="G32" s="2" t="str">
        <f t="shared" si="2"/>
        <v>na</v>
      </c>
      <c r="H32" s="2" t="str">
        <f t="shared" si="3"/>
        <v>na</v>
      </c>
      <c r="I32" s="2" t="str">
        <f t="shared" si="4"/>
        <v>na</v>
      </c>
      <c r="L32" s="7" t="s">
        <v>49</v>
      </c>
      <c r="M32" s="8" t="s">
        <v>37</v>
      </c>
      <c r="N32" s="8"/>
      <c r="O32" s="8"/>
      <c r="P32" s="8"/>
      <c r="Q32" s="8"/>
      <c r="R32" s="34">
        <f>SUMIF(I272:I361,"&gt;0",I272:I361)</f>
        <v>2199</v>
      </c>
    </row>
    <row r="33" spans="1:24" ht="15" customHeight="1">
      <c r="A33" s="57"/>
      <c r="B33" s="49"/>
      <c r="C33" s="6">
        <v>55</v>
      </c>
      <c r="D33" s="6">
        <v>55</v>
      </c>
      <c r="E33" s="2">
        <f t="shared" si="0"/>
        <v>0</v>
      </c>
      <c r="F33" s="2" t="str">
        <f t="shared" si="1"/>
        <v>na</v>
      </c>
      <c r="G33" s="2" t="str">
        <f t="shared" si="2"/>
        <v>na</v>
      </c>
      <c r="H33" s="2" t="str">
        <f t="shared" si="3"/>
        <v>na</v>
      </c>
      <c r="I33" s="2" t="str">
        <f t="shared" si="4"/>
        <v>na</v>
      </c>
      <c r="L33" s="2" t="s">
        <v>50</v>
      </c>
      <c r="M33" s="8" t="s">
        <v>39</v>
      </c>
      <c r="N33" s="8"/>
      <c r="O33" s="8"/>
      <c r="P33" s="8"/>
      <c r="Q33" s="8"/>
      <c r="R33" s="34">
        <f>SUMIF(I272:I361,"&lt;0",I272:I361)</f>
        <v>-429</v>
      </c>
    </row>
    <row r="34" spans="1:24" ht="15" customHeight="1">
      <c r="A34" s="57"/>
      <c r="B34" s="49"/>
      <c r="C34" s="6">
        <v>56</v>
      </c>
      <c r="D34" s="6">
        <v>56</v>
      </c>
      <c r="E34" s="2">
        <f t="shared" si="0"/>
        <v>0</v>
      </c>
      <c r="F34" s="2" t="str">
        <f t="shared" si="1"/>
        <v>na</v>
      </c>
      <c r="G34" s="2" t="str">
        <f t="shared" si="2"/>
        <v>na</v>
      </c>
      <c r="H34" s="2" t="str">
        <f t="shared" si="3"/>
        <v>na</v>
      </c>
      <c r="I34" s="2" t="str">
        <f t="shared" si="4"/>
        <v>na</v>
      </c>
      <c r="M34" s="8" t="s">
        <v>40</v>
      </c>
      <c r="N34" s="8"/>
      <c r="O34" s="8"/>
      <c r="P34" s="8"/>
      <c r="Q34" s="8"/>
      <c r="R34" s="34">
        <f>MIN(ABS(R32),ABS(R33))</f>
        <v>429</v>
      </c>
      <c r="S34" s="34">
        <f>IF(R34=R32,1,-1)</f>
        <v>-1</v>
      </c>
    </row>
    <row r="35" spans="1:24" ht="15" customHeight="1">
      <c r="A35" s="57"/>
      <c r="B35" s="49"/>
      <c r="C35" s="6">
        <v>56</v>
      </c>
      <c r="D35" s="6">
        <v>56</v>
      </c>
      <c r="E35" s="2">
        <f t="shared" si="0"/>
        <v>0</v>
      </c>
      <c r="F35" s="2" t="str">
        <f t="shared" si="1"/>
        <v>na</v>
      </c>
      <c r="G35" s="2" t="str">
        <f t="shared" si="2"/>
        <v>na</v>
      </c>
      <c r="H35" s="2" t="str">
        <f t="shared" si="3"/>
        <v>na</v>
      </c>
      <c r="I35" s="2" t="str">
        <f t="shared" si="4"/>
        <v>na</v>
      </c>
      <c r="M35" s="8" t="s">
        <v>41</v>
      </c>
      <c r="N35" s="8"/>
      <c r="O35" s="8"/>
      <c r="P35" s="8"/>
      <c r="Q35" s="8"/>
      <c r="R35" s="34">
        <f>COUNTIF(F272:F361,"&lt;&gt;"&amp;"na")</f>
        <v>72</v>
      </c>
    </row>
    <row r="36" spans="1:24" ht="15" customHeight="1">
      <c r="A36" s="57"/>
      <c r="B36" s="49"/>
      <c r="C36" s="6">
        <v>56</v>
      </c>
      <c r="D36" s="6">
        <v>57</v>
      </c>
      <c r="E36" s="2">
        <f t="shared" si="0"/>
        <v>-1</v>
      </c>
      <c r="F36" s="2">
        <f t="shared" si="1"/>
        <v>-1</v>
      </c>
      <c r="G36" s="2">
        <f t="shared" si="2"/>
        <v>1</v>
      </c>
      <c r="H36" s="2">
        <f t="shared" si="3"/>
        <v>13.5</v>
      </c>
      <c r="I36" s="2">
        <f t="shared" si="4"/>
        <v>-13.5</v>
      </c>
      <c r="M36" s="8" t="s">
        <v>42</v>
      </c>
      <c r="N36" s="8"/>
      <c r="O36" s="8"/>
      <c r="P36" s="8"/>
      <c r="Q36" s="8"/>
      <c r="R36" s="34">
        <f>(R34-0.25*R35*(R35+1))/(SQRT((1/24)*R35*(R35+1)*(2*R35+1)))*S34*-1</f>
        <v>-4.9663487337199816</v>
      </c>
    </row>
    <row r="37" spans="1:24" ht="15" customHeight="1">
      <c r="A37" s="57"/>
      <c r="B37" s="49"/>
      <c r="C37" s="6">
        <v>58</v>
      </c>
      <c r="D37" s="6">
        <v>58</v>
      </c>
      <c r="E37" s="2">
        <f t="shared" si="0"/>
        <v>0</v>
      </c>
      <c r="F37" s="2" t="str">
        <f t="shared" si="1"/>
        <v>na</v>
      </c>
      <c r="G37" s="2" t="str">
        <f t="shared" si="2"/>
        <v>na</v>
      </c>
      <c r="H37" s="2" t="str">
        <f t="shared" si="3"/>
        <v>na</v>
      </c>
      <c r="I37" s="2" t="str">
        <f t="shared" si="4"/>
        <v>na</v>
      </c>
      <c r="M37" s="8" t="s">
        <v>43</v>
      </c>
      <c r="N37" s="8"/>
      <c r="O37" s="8"/>
      <c r="P37" s="8"/>
      <c r="Q37" s="8"/>
      <c r="R37" s="34">
        <v>0.05</v>
      </c>
    </row>
    <row r="38" spans="1:24" ht="15" customHeight="1">
      <c r="A38" s="57"/>
      <c r="B38" s="49"/>
      <c r="C38" s="6">
        <v>57</v>
      </c>
      <c r="D38" s="6">
        <v>57</v>
      </c>
      <c r="E38" s="2">
        <f t="shared" si="0"/>
        <v>0</v>
      </c>
      <c r="F38" s="2" t="str">
        <f t="shared" si="1"/>
        <v>na</v>
      </c>
      <c r="G38" s="2" t="str">
        <f t="shared" si="2"/>
        <v>na</v>
      </c>
      <c r="H38" s="2" t="str">
        <f t="shared" si="3"/>
        <v>na</v>
      </c>
      <c r="I38" s="2" t="str">
        <f t="shared" si="4"/>
        <v>na</v>
      </c>
      <c r="M38" s="8" t="s">
        <v>58</v>
      </c>
      <c r="N38" s="8"/>
      <c r="O38" s="8"/>
      <c r="P38" s="8"/>
      <c r="Q38" s="8"/>
      <c r="R38" s="39">
        <f>_xlfn.NORM.DIST(R36,0,1,TRUE)</f>
        <v>3.4112611479995726E-7</v>
      </c>
      <c r="S38" s="39">
        <f>1-R38</f>
        <v>0.9999996588738852</v>
      </c>
    </row>
    <row r="39" spans="1:24" ht="15" customHeight="1">
      <c r="A39" s="57"/>
      <c r="B39" s="49"/>
      <c r="C39" s="6">
        <v>60</v>
      </c>
      <c r="D39" s="6">
        <v>60</v>
      </c>
      <c r="E39" s="2">
        <f t="shared" si="0"/>
        <v>0</v>
      </c>
      <c r="F39" s="2" t="str">
        <f t="shared" si="1"/>
        <v>na</v>
      </c>
      <c r="G39" s="2" t="str">
        <f t="shared" si="2"/>
        <v>na</v>
      </c>
      <c r="H39" s="2" t="str">
        <f t="shared" si="3"/>
        <v>na</v>
      </c>
      <c r="I39" s="2" t="str">
        <f t="shared" si="4"/>
        <v>na</v>
      </c>
      <c r="M39" s="8" t="s">
        <v>44</v>
      </c>
      <c r="N39" s="8"/>
      <c r="O39" s="8"/>
      <c r="P39" s="8"/>
      <c r="Q39" s="8"/>
      <c r="R39" s="36" t="str">
        <f>IF(R38&lt;=R37,"t1:Reject H_0","t1:Accept H_0")</f>
        <v>t1:Reject H_0</v>
      </c>
      <c r="S39" s="35" t="str">
        <f>IF(S38&lt;=R37,"t2:Reject H_0","t2:Accept H_0")</f>
        <v>t2:Accept H_0</v>
      </c>
      <c r="T39" s="59"/>
      <c r="U39" s="59"/>
      <c r="V39" s="59"/>
      <c r="W39" s="59"/>
      <c r="X39" s="59"/>
    </row>
    <row r="40" spans="1:24" ht="15" customHeight="1">
      <c r="A40" s="57"/>
      <c r="B40" s="49"/>
      <c r="C40" s="6">
        <v>54</v>
      </c>
      <c r="D40" s="6">
        <v>54</v>
      </c>
      <c r="E40" s="2">
        <f t="shared" si="0"/>
        <v>0</v>
      </c>
      <c r="F40" s="2" t="str">
        <f t="shared" si="1"/>
        <v>na</v>
      </c>
      <c r="G40" s="2" t="str">
        <f t="shared" si="2"/>
        <v>na</v>
      </c>
      <c r="H40" s="2" t="str">
        <f t="shared" si="3"/>
        <v>na</v>
      </c>
      <c r="I40" s="2" t="str">
        <f t="shared" si="4"/>
        <v>na</v>
      </c>
      <c r="M40" s="60" t="s">
        <v>66</v>
      </c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</row>
    <row r="41" spans="1:24" ht="15" customHeight="1">
      <c r="A41" s="57"/>
      <c r="B41" s="49"/>
      <c r="C41" s="6">
        <v>56</v>
      </c>
      <c r="D41" s="6">
        <v>57</v>
      </c>
      <c r="E41" s="2">
        <f t="shared" si="0"/>
        <v>-1</v>
      </c>
      <c r="F41" s="2">
        <f t="shared" si="1"/>
        <v>-1</v>
      </c>
      <c r="G41" s="2">
        <f t="shared" si="2"/>
        <v>1</v>
      </c>
      <c r="H41" s="2">
        <f t="shared" si="3"/>
        <v>13.5</v>
      </c>
      <c r="I41" s="2">
        <f t="shared" si="4"/>
        <v>-13.5</v>
      </c>
    </row>
    <row r="42" spans="1:24" ht="15" customHeight="1">
      <c r="A42" s="57"/>
      <c r="B42" s="49"/>
      <c r="C42" s="6">
        <v>58</v>
      </c>
      <c r="D42" s="6">
        <v>56</v>
      </c>
      <c r="E42" s="2">
        <f t="shared" si="0"/>
        <v>2</v>
      </c>
      <c r="F42" s="2">
        <f t="shared" si="1"/>
        <v>1</v>
      </c>
      <c r="G42" s="2">
        <f t="shared" si="2"/>
        <v>2</v>
      </c>
      <c r="H42" s="2">
        <f t="shared" si="3"/>
        <v>29</v>
      </c>
      <c r="I42" s="2">
        <f t="shared" si="4"/>
        <v>29</v>
      </c>
      <c r="L42" s="7" t="s">
        <v>51</v>
      </c>
      <c r="M42" s="8" t="s">
        <v>37</v>
      </c>
      <c r="N42" s="8"/>
      <c r="O42" s="8"/>
      <c r="P42" s="8"/>
      <c r="Q42" s="8"/>
      <c r="R42" s="34">
        <f>SUMIF(I362:I451,"&gt;0",I362:I451)</f>
        <v>2019</v>
      </c>
    </row>
    <row r="43" spans="1:24" ht="15" customHeight="1">
      <c r="A43" s="57"/>
      <c r="B43" s="49"/>
      <c r="C43" s="6">
        <v>57</v>
      </c>
      <c r="D43" s="6">
        <v>57</v>
      </c>
      <c r="E43" s="2">
        <f t="shared" si="0"/>
        <v>0</v>
      </c>
      <c r="F43" s="2" t="str">
        <f t="shared" si="1"/>
        <v>na</v>
      </c>
      <c r="G43" s="2" t="str">
        <f t="shared" si="2"/>
        <v>na</v>
      </c>
      <c r="H43" s="2" t="str">
        <f t="shared" si="3"/>
        <v>na</v>
      </c>
      <c r="I43" s="2" t="str">
        <f t="shared" si="4"/>
        <v>na</v>
      </c>
      <c r="L43" s="2" t="s">
        <v>52</v>
      </c>
      <c r="M43" s="8" t="s">
        <v>39</v>
      </c>
      <c r="N43" s="8"/>
      <c r="O43" s="8"/>
      <c r="P43" s="8"/>
      <c r="Q43" s="8"/>
      <c r="R43" s="34">
        <f>SUMIF(I362:I451,"&lt;0",I362:I451)</f>
        <v>-756</v>
      </c>
    </row>
    <row r="44" spans="1:24" ht="15" customHeight="1">
      <c r="A44" s="57"/>
      <c r="B44" s="49"/>
      <c r="C44" s="6">
        <v>55</v>
      </c>
      <c r="D44" s="6">
        <v>56</v>
      </c>
      <c r="E44" s="2">
        <f t="shared" si="0"/>
        <v>-1</v>
      </c>
      <c r="F44" s="2">
        <f t="shared" si="1"/>
        <v>-1</v>
      </c>
      <c r="G44" s="2">
        <f t="shared" si="2"/>
        <v>1</v>
      </c>
      <c r="H44" s="2">
        <f t="shared" si="3"/>
        <v>13.5</v>
      </c>
      <c r="I44" s="2">
        <f t="shared" si="4"/>
        <v>-13.5</v>
      </c>
      <c r="M44" s="8" t="s">
        <v>40</v>
      </c>
      <c r="N44" s="8"/>
      <c r="O44" s="8"/>
      <c r="P44" s="8"/>
      <c r="Q44" s="8"/>
      <c r="R44" s="34">
        <f>MIN(ABS(R42),ABS(R43))</f>
        <v>756</v>
      </c>
      <c r="S44" s="34">
        <f>IF(R44=R42,1,-1)</f>
        <v>-1</v>
      </c>
    </row>
    <row r="45" spans="1:24" ht="15" customHeight="1">
      <c r="A45" s="57"/>
      <c r="B45" s="49"/>
      <c r="C45" s="6">
        <v>56</v>
      </c>
      <c r="D45" s="6">
        <v>55</v>
      </c>
      <c r="E45" s="2">
        <f t="shared" si="0"/>
        <v>1</v>
      </c>
      <c r="F45" s="2">
        <f t="shared" si="1"/>
        <v>1</v>
      </c>
      <c r="G45" s="2">
        <f t="shared" si="2"/>
        <v>1</v>
      </c>
      <c r="H45" s="2">
        <f t="shared" si="3"/>
        <v>13.5</v>
      </c>
      <c r="I45" s="2">
        <f t="shared" si="4"/>
        <v>13.5</v>
      </c>
      <c r="M45" s="8" t="s">
        <v>41</v>
      </c>
      <c r="N45" s="8"/>
      <c r="O45" s="8"/>
      <c r="P45" s="8"/>
      <c r="Q45" s="8"/>
      <c r="R45" s="34">
        <f>COUNTIF(F362:F451,"&lt;&gt;"&amp;"na")</f>
        <v>74</v>
      </c>
    </row>
    <row r="46" spans="1:24" ht="15" customHeight="1">
      <c r="A46" s="57"/>
      <c r="B46" s="49"/>
      <c r="C46" s="6">
        <v>57</v>
      </c>
      <c r="D46" s="6">
        <v>57</v>
      </c>
      <c r="E46" s="2">
        <f t="shared" si="0"/>
        <v>0</v>
      </c>
      <c r="F46" s="2" t="str">
        <f t="shared" si="1"/>
        <v>na</v>
      </c>
      <c r="G46" s="2" t="str">
        <f t="shared" si="2"/>
        <v>na</v>
      </c>
      <c r="H46" s="2" t="str">
        <f t="shared" si="3"/>
        <v>na</v>
      </c>
      <c r="I46" s="2" t="str">
        <f t="shared" si="4"/>
        <v>na</v>
      </c>
      <c r="M46" s="8" t="s">
        <v>42</v>
      </c>
      <c r="N46" s="8"/>
      <c r="O46" s="8"/>
      <c r="P46" s="8"/>
      <c r="Q46" s="8"/>
      <c r="R46" s="34">
        <f>(R44-0.25*R45*(R45+1))/(SQRT((1/24)*R45*(R45+1)*(2*R45+1)))*S44*-1</f>
        <v>-3.4020394860452341</v>
      </c>
    </row>
    <row r="47" spans="1:24" ht="15" customHeight="1">
      <c r="A47" s="57"/>
      <c r="B47" s="49"/>
      <c r="C47" s="6">
        <v>56</v>
      </c>
      <c r="D47" s="6">
        <v>56</v>
      </c>
      <c r="E47" s="2">
        <f t="shared" si="0"/>
        <v>0</v>
      </c>
      <c r="F47" s="2" t="str">
        <f t="shared" si="1"/>
        <v>na</v>
      </c>
      <c r="G47" s="2" t="str">
        <f t="shared" si="2"/>
        <v>na</v>
      </c>
      <c r="H47" s="2" t="str">
        <f t="shared" si="3"/>
        <v>na</v>
      </c>
      <c r="I47" s="2" t="str">
        <f t="shared" si="4"/>
        <v>na</v>
      </c>
      <c r="M47" s="8" t="s">
        <v>43</v>
      </c>
      <c r="N47" s="8"/>
      <c r="O47" s="8"/>
      <c r="P47" s="8"/>
      <c r="Q47" s="8"/>
      <c r="R47" s="34">
        <v>0.05</v>
      </c>
    </row>
    <row r="48" spans="1:24" ht="15" customHeight="1">
      <c r="A48" s="57"/>
      <c r="B48" s="49"/>
      <c r="C48" s="6">
        <v>56</v>
      </c>
      <c r="D48" s="6">
        <v>56</v>
      </c>
      <c r="E48" s="2">
        <f t="shared" si="0"/>
        <v>0</v>
      </c>
      <c r="F48" s="2" t="str">
        <f t="shared" si="1"/>
        <v>na</v>
      </c>
      <c r="G48" s="2" t="str">
        <f t="shared" si="2"/>
        <v>na</v>
      </c>
      <c r="H48" s="2" t="str">
        <f t="shared" si="3"/>
        <v>na</v>
      </c>
      <c r="I48" s="2" t="str">
        <f t="shared" si="4"/>
        <v>na</v>
      </c>
      <c r="M48" s="8" t="s">
        <v>58</v>
      </c>
      <c r="N48" s="8"/>
      <c r="O48" s="8"/>
      <c r="P48" s="8"/>
      <c r="Q48" s="8"/>
      <c r="R48" s="39">
        <f>_xlfn.NORM.DIST(R46,0,1,TRUE)</f>
        <v>3.3442486671981392E-4</v>
      </c>
      <c r="S48" s="39">
        <f>1-R48</f>
        <v>0.99966557513328014</v>
      </c>
    </row>
    <row r="49" spans="1:27" ht="15" customHeight="1">
      <c r="A49" s="57"/>
      <c r="B49" s="49"/>
      <c r="C49" s="6">
        <v>61</v>
      </c>
      <c r="D49" s="6">
        <v>61</v>
      </c>
      <c r="E49" s="2">
        <f t="shared" si="0"/>
        <v>0</v>
      </c>
      <c r="F49" s="2" t="str">
        <f t="shared" si="1"/>
        <v>na</v>
      </c>
      <c r="G49" s="2" t="str">
        <f t="shared" si="2"/>
        <v>na</v>
      </c>
      <c r="H49" s="2" t="str">
        <f t="shared" si="3"/>
        <v>na</v>
      </c>
      <c r="I49" s="2" t="str">
        <f t="shared" si="4"/>
        <v>na</v>
      </c>
      <c r="M49" s="8" t="s">
        <v>44</v>
      </c>
      <c r="N49" s="8"/>
      <c r="O49" s="8"/>
      <c r="P49" s="8"/>
      <c r="Q49" s="8"/>
      <c r="R49" s="36" t="str">
        <f>IF(R48&lt;=R47,"t1:Reject H_0","t1:Accept H_0")</f>
        <v>t1:Reject H_0</v>
      </c>
      <c r="S49" s="35" t="str">
        <f>IF(S48&lt;=R47,"t2:Reject H_0","t2:Accept H_0")</f>
        <v>t2:Accept H_0</v>
      </c>
      <c r="T49" s="59"/>
      <c r="U49" s="59"/>
      <c r="V49" s="59"/>
      <c r="W49" s="59"/>
      <c r="X49" s="59"/>
    </row>
    <row r="50" spans="1:27" ht="15" customHeight="1">
      <c r="A50" s="57"/>
      <c r="B50" s="49"/>
      <c r="C50" s="6">
        <v>57</v>
      </c>
      <c r="D50" s="6">
        <v>56</v>
      </c>
      <c r="E50" s="2">
        <f t="shared" si="0"/>
        <v>1</v>
      </c>
      <c r="F50" s="2">
        <f t="shared" si="1"/>
        <v>1</v>
      </c>
      <c r="G50" s="2">
        <f t="shared" si="2"/>
        <v>1</v>
      </c>
      <c r="H50" s="2">
        <f t="shared" si="3"/>
        <v>13.5</v>
      </c>
      <c r="I50" s="2">
        <f t="shared" si="4"/>
        <v>13.5</v>
      </c>
      <c r="M50" s="60" t="s">
        <v>66</v>
      </c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</row>
    <row r="51" spans="1:27" ht="15" customHeight="1">
      <c r="A51" s="57"/>
      <c r="B51" s="49"/>
      <c r="C51" s="6">
        <v>55</v>
      </c>
      <c r="D51" s="6">
        <v>56</v>
      </c>
      <c r="E51" s="2">
        <f t="shared" si="0"/>
        <v>-1</v>
      </c>
      <c r="F51" s="2">
        <f t="shared" si="1"/>
        <v>-1</v>
      </c>
      <c r="G51" s="2">
        <f t="shared" si="2"/>
        <v>1</v>
      </c>
      <c r="H51" s="2">
        <f t="shared" si="3"/>
        <v>13.5</v>
      </c>
      <c r="I51" s="2">
        <f t="shared" si="4"/>
        <v>-13.5</v>
      </c>
    </row>
    <row r="52" spans="1:27" ht="15" customHeight="1">
      <c r="A52" s="57"/>
      <c r="B52" s="49"/>
      <c r="C52" s="6">
        <v>58</v>
      </c>
      <c r="D52" s="6">
        <v>58</v>
      </c>
      <c r="E52" s="2">
        <f t="shared" si="0"/>
        <v>0</v>
      </c>
      <c r="F52" s="2" t="str">
        <f t="shared" si="1"/>
        <v>na</v>
      </c>
      <c r="G52" s="2" t="str">
        <f t="shared" si="2"/>
        <v>na</v>
      </c>
      <c r="H52" s="2" t="str">
        <f t="shared" si="3"/>
        <v>na</v>
      </c>
      <c r="I52" s="2" t="str">
        <f t="shared" si="4"/>
        <v>na</v>
      </c>
    </row>
    <row r="53" spans="1:27" ht="15" customHeight="1">
      <c r="A53" s="57"/>
      <c r="B53" s="49"/>
      <c r="C53" s="6">
        <v>61</v>
      </c>
      <c r="D53" s="6">
        <v>60</v>
      </c>
      <c r="E53" s="2">
        <f t="shared" si="0"/>
        <v>1</v>
      </c>
      <c r="F53" s="2">
        <f t="shared" si="1"/>
        <v>1</v>
      </c>
      <c r="G53" s="2">
        <f t="shared" si="2"/>
        <v>1</v>
      </c>
      <c r="H53" s="2">
        <f t="shared" si="3"/>
        <v>13.5</v>
      </c>
      <c r="I53" s="2">
        <f t="shared" si="4"/>
        <v>13.5</v>
      </c>
      <c r="L53" s="32"/>
      <c r="M53" s="31"/>
      <c r="N53" s="31"/>
      <c r="O53" s="31"/>
      <c r="P53" s="31"/>
      <c r="Q53" s="31"/>
      <c r="R53" s="37"/>
      <c r="S53" s="37"/>
      <c r="T53" s="31"/>
      <c r="U53" s="31"/>
      <c r="V53" s="31"/>
      <c r="W53" s="31"/>
      <c r="X53" s="31"/>
      <c r="Y53" s="31"/>
      <c r="Z53" s="31"/>
      <c r="AA53" s="31"/>
    </row>
    <row r="54" spans="1:27" ht="15" customHeight="1">
      <c r="A54" s="57"/>
      <c r="B54" s="49"/>
      <c r="C54" s="6">
        <v>57</v>
      </c>
      <c r="D54" s="6">
        <v>57</v>
      </c>
      <c r="E54" s="2">
        <f t="shared" si="0"/>
        <v>0</v>
      </c>
      <c r="F54" s="2" t="str">
        <f t="shared" si="1"/>
        <v>na</v>
      </c>
      <c r="G54" s="2" t="str">
        <f t="shared" si="2"/>
        <v>na</v>
      </c>
      <c r="H54" s="2" t="str">
        <f t="shared" si="3"/>
        <v>na</v>
      </c>
      <c r="I54" s="2" t="str">
        <f t="shared" si="4"/>
        <v>na</v>
      </c>
      <c r="L54" s="32"/>
      <c r="M54" s="31"/>
      <c r="N54" s="31"/>
      <c r="O54" s="31"/>
      <c r="P54" s="31"/>
      <c r="Q54" s="31"/>
      <c r="R54" s="37"/>
      <c r="S54" s="37"/>
      <c r="T54" s="31"/>
      <c r="U54" s="31"/>
      <c r="V54" s="31"/>
      <c r="W54" s="31"/>
      <c r="X54" s="31"/>
      <c r="Y54" s="31"/>
      <c r="Z54" s="31"/>
      <c r="AA54" s="31"/>
    </row>
    <row r="55" spans="1:27" ht="15" customHeight="1">
      <c r="A55" s="57"/>
      <c r="B55" s="49"/>
      <c r="C55" s="6">
        <v>56</v>
      </c>
      <c r="D55" s="6">
        <v>56</v>
      </c>
      <c r="E55" s="2">
        <f t="shared" si="0"/>
        <v>0</v>
      </c>
      <c r="F55" s="2" t="str">
        <f t="shared" si="1"/>
        <v>na</v>
      </c>
      <c r="G55" s="2" t="str">
        <f t="shared" si="2"/>
        <v>na</v>
      </c>
      <c r="H55" s="2" t="str">
        <f t="shared" si="3"/>
        <v>na</v>
      </c>
      <c r="I55" s="2" t="str">
        <f t="shared" si="4"/>
        <v>na</v>
      </c>
      <c r="L55" s="32"/>
      <c r="M55" s="31"/>
      <c r="N55" s="31"/>
      <c r="O55" s="31"/>
      <c r="P55" s="31"/>
      <c r="Q55" s="31"/>
      <c r="R55" s="37"/>
      <c r="S55" s="37"/>
      <c r="T55" s="31"/>
      <c r="U55" s="31"/>
      <c r="V55" s="31"/>
      <c r="W55" s="31"/>
      <c r="X55" s="31"/>
      <c r="Y55" s="31"/>
      <c r="Z55" s="31"/>
      <c r="AA55" s="31"/>
    </row>
    <row r="56" spans="1:27" ht="15" customHeight="1">
      <c r="A56" s="57"/>
      <c r="B56" s="49"/>
      <c r="C56" s="6">
        <v>55</v>
      </c>
      <c r="D56" s="6">
        <v>55</v>
      </c>
      <c r="E56" s="2">
        <f t="shared" si="0"/>
        <v>0</v>
      </c>
      <c r="F56" s="2" t="str">
        <f t="shared" si="1"/>
        <v>na</v>
      </c>
      <c r="G56" s="2" t="str">
        <f t="shared" si="2"/>
        <v>na</v>
      </c>
      <c r="H56" s="2" t="str">
        <f t="shared" si="3"/>
        <v>na</v>
      </c>
      <c r="I56" s="2" t="str">
        <f t="shared" si="4"/>
        <v>na</v>
      </c>
      <c r="L56" s="32"/>
      <c r="M56" s="31"/>
      <c r="N56" s="31"/>
      <c r="O56" s="31"/>
      <c r="P56" s="31"/>
      <c r="Q56" s="31"/>
      <c r="R56" s="37"/>
      <c r="S56" s="37"/>
      <c r="T56" s="31"/>
      <c r="U56" s="31"/>
      <c r="V56" s="31"/>
      <c r="W56" s="31"/>
      <c r="X56" s="31"/>
      <c r="Y56" s="31"/>
      <c r="Z56" s="31"/>
      <c r="AA56" s="31"/>
    </row>
    <row r="57" spans="1:27" ht="15" customHeight="1">
      <c r="A57" s="57"/>
      <c r="B57" s="49"/>
      <c r="C57" s="6">
        <v>57</v>
      </c>
      <c r="D57" s="6">
        <v>57</v>
      </c>
      <c r="E57" s="2">
        <f t="shared" si="0"/>
        <v>0</v>
      </c>
      <c r="F57" s="2" t="str">
        <f t="shared" si="1"/>
        <v>na</v>
      </c>
      <c r="G57" s="2" t="str">
        <f t="shared" si="2"/>
        <v>na</v>
      </c>
      <c r="H57" s="2" t="str">
        <f t="shared" si="3"/>
        <v>na</v>
      </c>
      <c r="I57" s="2" t="str">
        <f t="shared" si="4"/>
        <v>na</v>
      </c>
      <c r="L57" s="32"/>
      <c r="M57" s="31"/>
      <c r="N57" s="31"/>
      <c r="O57" s="31"/>
      <c r="P57" s="31"/>
      <c r="Q57" s="31"/>
      <c r="R57" s="37"/>
      <c r="S57" s="37"/>
      <c r="T57" s="31"/>
      <c r="U57" s="31"/>
      <c r="V57" s="31"/>
      <c r="W57" s="31"/>
      <c r="X57" s="31"/>
      <c r="Y57" s="31"/>
      <c r="Z57" s="31"/>
      <c r="AA57" s="31"/>
    </row>
    <row r="58" spans="1:27" ht="15" customHeight="1">
      <c r="A58" s="57"/>
      <c r="B58" s="49"/>
      <c r="C58" s="6">
        <v>53</v>
      </c>
      <c r="D58" s="6">
        <v>54</v>
      </c>
      <c r="E58" s="2">
        <f t="shared" si="0"/>
        <v>-1</v>
      </c>
      <c r="F58" s="2">
        <f t="shared" si="1"/>
        <v>-1</v>
      </c>
      <c r="G58" s="2">
        <f t="shared" si="2"/>
        <v>1</v>
      </c>
      <c r="H58" s="2">
        <f t="shared" si="3"/>
        <v>13.5</v>
      </c>
      <c r="I58" s="2">
        <f t="shared" si="4"/>
        <v>-13.5</v>
      </c>
      <c r="L58" s="32"/>
      <c r="M58" s="31"/>
      <c r="N58" s="31"/>
      <c r="O58" s="31"/>
      <c r="P58" s="31"/>
      <c r="Q58" s="31"/>
      <c r="R58" s="37"/>
      <c r="S58" s="37"/>
      <c r="T58" s="31"/>
      <c r="U58" s="31"/>
      <c r="V58" s="31"/>
      <c r="W58" s="31"/>
      <c r="X58" s="31"/>
      <c r="Y58" s="31"/>
      <c r="Z58" s="31"/>
      <c r="AA58" s="31"/>
    </row>
    <row r="59" spans="1:27" ht="15" customHeight="1">
      <c r="A59" s="57"/>
      <c r="B59" s="49"/>
      <c r="C59" s="6">
        <v>55</v>
      </c>
      <c r="D59" s="6">
        <v>55</v>
      </c>
      <c r="E59" s="2">
        <f t="shared" si="0"/>
        <v>0</v>
      </c>
      <c r="F59" s="2" t="str">
        <f t="shared" si="1"/>
        <v>na</v>
      </c>
      <c r="G59" s="2" t="str">
        <f t="shared" si="2"/>
        <v>na</v>
      </c>
      <c r="H59" s="2" t="str">
        <f t="shared" si="3"/>
        <v>na</v>
      </c>
      <c r="I59" s="2" t="str">
        <f t="shared" si="4"/>
        <v>na</v>
      </c>
      <c r="L59" s="32"/>
      <c r="M59" s="31"/>
      <c r="N59" s="31"/>
      <c r="O59" s="31"/>
      <c r="P59" s="31"/>
      <c r="Q59" s="31"/>
      <c r="R59" s="37"/>
      <c r="S59" s="37"/>
      <c r="T59" s="31"/>
      <c r="U59" s="31"/>
      <c r="V59" s="31"/>
      <c r="W59" s="31"/>
      <c r="X59" s="31"/>
      <c r="Y59" s="31"/>
      <c r="Z59" s="31"/>
      <c r="AA59" s="31"/>
    </row>
    <row r="60" spans="1:27" ht="15" customHeight="1">
      <c r="A60" s="57"/>
      <c r="B60" s="49"/>
      <c r="C60" s="6">
        <v>59</v>
      </c>
      <c r="D60" s="6">
        <v>58</v>
      </c>
      <c r="E60" s="2">
        <f t="shared" si="0"/>
        <v>1</v>
      </c>
      <c r="F60" s="2">
        <f t="shared" si="1"/>
        <v>1</v>
      </c>
      <c r="G60" s="2">
        <f t="shared" si="2"/>
        <v>1</v>
      </c>
      <c r="H60" s="2">
        <f t="shared" si="3"/>
        <v>13.5</v>
      </c>
      <c r="I60" s="2">
        <f t="shared" si="4"/>
        <v>13.5</v>
      </c>
      <c r="L60" s="32"/>
      <c r="M60" s="31"/>
      <c r="N60" s="31"/>
      <c r="O60" s="31"/>
      <c r="P60" s="31"/>
      <c r="Q60" s="31"/>
      <c r="R60" s="38"/>
      <c r="S60" s="37"/>
      <c r="T60" s="31"/>
      <c r="U60" s="31"/>
      <c r="V60" s="31"/>
      <c r="W60" s="31"/>
      <c r="X60" s="31"/>
      <c r="Y60" s="31"/>
      <c r="Z60" s="31"/>
      <c r="AA60" s="31"/>
    </row>
    <row r="61" spans="1:27" ht="15" customHeight="1">
      <c r="A61" s="57"/>
      <c r="B61" s="49"/>
      <c r="C61" s="6">
        <v>56</v>
      </c>
      <c r="D61" s="6">
        <v>56</v>
      </c>
      <c r="E61" s="2">
        <f t="shared" si="0"/>
        <v>0</v>
      </c>
      <c r="F61" s="2" t="str">
        <f t="shared" si="1"/>
        <v>na</v>
      </c>
      <c r="G61" s="2" t="str">
        <f t="shared" si="2"/>
        <v>na</v>
      </c>
      <c r="H61" s="2" t="str">
        <f t="shared" si="3"/>
        <v>na</v>
      </c>
      <c r="I61" s="2" t="str">
        <f t="shared" si="4"/>
        <v>na</v>
      </c>
      <c r="L61" s="32"/>
      <c r="M61" s="31"/>
      <c r="N61" s="31"/>
      <c r="O61" s="31"/>
      <c r="P61" s="31"/>
      <c r="Q61" s="31"/>
      <c r="R61" s="37"/>
      <c r="S61" s="37"/>
      <c r="T61" s="31"/>
      <c r="U61" s="31"/>
      <c r="V61" s="31"/>
      <c r="W61" s="31"/>
      <c r="X61" s="31"/>
      <c r="Y61" s="31"/>
      <c r="Z61" s="31"/>
      <c r="AA61" s="31"/>
    </row>
    <row r="62" spans="1:27" ht="15" customHeight="1">
      <c r="A62" s="57"/>
      <c r="B62" s="50" t="s">
        <v>14</v>
      </c>
      <c r="C62" s="5">
        <v>46</v>
      </c>
      <c r="D62" s="5">
        <v>48</v>
      </c>
      <c r="E62" s="2">
        <f t="shared" si="0"/>
        <v>-2</v>
      </c>
      <c r="F62" s="2">
        <f t="shared" si="1"/>
        <v>-1</v>
      </c>
      <c r="G62" s="2">
        <f t="shared" si="2"/>
        <v>2</v>
      </c>
      <c r="H62" s="2">
        <f t="shared" si="3"/>
        <v>29</v>
      </c>
      <c r="I62" s="2">
        <f t="shared" si="4"/>
        <v>-29</v>
      </c>
      <c r="L62" s="32"/>
      <c r="M62" s="31"/>
      <c r="N62" s="31"/>
      <c r="O62" s="31"/>
      <c r="P62" s="31"/>
      <c r="Q62" s="31"/>
      <c r="R62" s="37"/>
      <c r="S62" s="37"/>
      <c r="T62" s="31"/>
      <c r="U62" s="31"/>
      <c r="V62" s="31"/>
      <c r="W62" s="31"/>
      <c r="X62" s="31"/>
      <c r="Y62" s="31"/>
      <c r="Z62" s="31"/>
      <c r="AA62" s="31"/>
    </row>
    <row r="63" spans="1:27" ht="15" customHeight="1">
      <c r="A63" s="57"/>
      <c r="B63" s="50"/>
      <c r="C63" s="5">
        <v>49</v>
      </c>
      <c r="D63" s="5">
        <v>48</v>
      </c>
      <c r="E63" s="2">
        <f t="shared" si="0"/>
        <v>1</v>
      </c>
      <c r="F63" s="2">
        <f t="shared" si="1"/>
        <v>1</v>
      </c>
      <c r="G63" s="2">
        <f t="shared" si="2"/>
        <v>1</v>
      </c>
      <c r="H63" s="2">
        <f t="shared" si="3"/>
        <v>13.5</v>
      </c>
      <c r="I63" s="2">
        <f t="shared" si="4"/>
        <v>13.5</v>
      </c>
      <c r="L63" s="32"/>
      <c r="M63" s="31"/>
      <c r="N63" s="31"/>
      <c r="O63" s="31"/>
      <c r="P63" s="31"/>
      <c r="Q63" s="31"/>
      <c r="R63" s="37"/>
      <c r="S63" s="37"/>
      <c r="T63" s="31"/>
      <c r="U63" s="31"/>
      <c r="V63" s="31"/>
      <c r="W63" s="31"/>
      <c r="X63" s="31"/>
      <c r="Y63" s="31"/>
      <c r="Z63" s="31"/>
      <c r="AA63" s="31"/>
    </row>
    <row r="64" spans="1:27" ht="15" customHeight="1">
      <c r="A64" s="57"/>
      <c r="B64" s="50"/>
      <c r="C64" s="5">
        <v>48</v>
      </c>
      <c r="D64" s="5">
        <v>48</v>
      </c>
      <c r="E64" s="2">
        <f t="shared" si="0"/>
        <v>0</v>
      </c>
      <c r="F64" s="2" t="str">
        <f t="shared" si="1"/>
        <v>na</v>
      </c>
      <c r="G64" s="2" t="str">
        <f t="shared" si="2"/>
        <v>na</v>
      </c>
      <c r="H64" s="2" t="str">
        <f t="shared" si="3"/>
        <v>na</v>
      </c>
      <c r="I64" s="2" t="str">
        <f t="shared" si="4"/>
        <v>na</v>
      </c>
    </row>
    <row r="65" spans="1:9" ht="15" customHeight="1">
      <c r="A65" s="57"/>
      <c r="B65" s="50"/>
      <c r="C65" s="5">
        <v>49</v>
      </c>
      <c r="D65" s="5">
        <v>48</v>
      </c>
      <c r="E65" s="2">
        <f t="shared" si="0"/>
        <v>1</v>
      </c>
      <c r="F65" s="2">
        <f t="shared" si="1"/>
        <v>1</v>
      </c>
      <c r="G65" s="2">
        <f t="shared" si="2"/>
        <v>1</v>
      </c>
      <c r="H65" s="2">
        <f t="shared" si="3"/>
        <v>13.5</v>
      </c>
      <c r="I65" s="2">
        <f t="shared" si="4"/>
        <v>13.5</v>
      </c>
    </row>
    <row r="66" spans="1:9" ht="15" customHeight="1">
      <c r="A66" s="57"/>
      <c r="B66" s="50"/>
      <c r="C66" s="5">
        <v>44</v>
      </c>
      <c r="D66" s="5">
        <v>46</v>
      </c>
      <c r="E66" s="2">
        <f t="shared" si="0"/>
        <v>-2</v>
      </c>
      <c r="F66" s="2">
        <f t="shared" si="1"/>
        <v>-1</v>
      </c>
      <c r="G66" s="2">
        <f t="shared" si="2"/>
        <v>2</v>
      </c>
      <c r="H66" s="2">
        <f t="shared" si="3"/>
        <v>29</v>
      </c>
      <c r="I66" s="2">
        <f t="shared" si="4"/>
        <v>-29</v>
      </c>
    </row>
    <row r="67" spans="1:9" ht="15" customHeight="1">
      <c r="A67" s="57"/>
      <c r="B67" s="50"/>
      <c r="C67" s="5">
        <v>46</v>
      </c>
      <c r="D67" s="5">
        <v>47</v>
      </c>
      <c r="E67" s="2">
        <f t="shared" ref="E67:E130" si="5">C67-D67</f>
        <v>-1</v>
      </c>
      <c r="F67" s="2">
        <f t="shared" ref="F67:F130" si="6">IF(C67&gt;D67,1,IF(C67&lt;D67,-1,"na"))</f>
        <v>-1</v>
      </c>
      <c r="G67" s="2">
        <f t="shared" ref="G67:G130" si="7">IF(ABS(E67)=0,"na",ABS(E67))</f>
        <v>1</v>
      </c>
      <c r="H67" s="2">
        <f t="shared" ref="H67:H91" si="8">IF(G67="na","na",_xlfn.RANK.AVG(G67,$G$2:$G$91,1))</f>
        <v>13.5</v>
      </c>
      <c r="I67" s="2">
        <f t="shared" ref="I67:I130" si="9">IF(F67="na","na",F67*H67)</f>
        <v>-13.5</v>
      </c>
    </row>
    <row r="68" spans="1:9" ht="15" customHeight="1">
      <c r="A68" s="57"/>
      <c r="B68" s="50"/>
      <c r="C68" s="5">
        <v>47</v>
      </c>
      <c r="D68" s="5">
        <v>46</v>
      </c>
      <c r="E68" s="2">
        <f t="shared" si="5"/>
        <v>1</v>
      </c>
      <c r="F68" s="2">
        <f t="shared" si="6"/>
        <v>1</v>
      </c>
      <c r="G68" s="2">
        <f t="shared" si="7"/>
        <v>1</v>
      </c>
      <c r="H68" s="2">
        <f t="shared" si="8"/>
        <v>13.5</v>
      </c>
      <c r="I68" s="2">
        <f t="shared" si="9"/>
        <v>13.5</v>
      </c>
    </row>
    <row r="69" spans="1:9" ht="15" customHeight="1">
      <c r="A69" s="57"/>
      <c r="B69" s="50"/>
      <c r="C69" s="5">
        <v>47</v>
      </c>
      <c r="D69" s="5">
        <v>48</v>
      </c>
      <c r="E69" s="2">
        <f t="shared" si="5"/>
        <v>-1</v>
      </c>
      <c r="F69" s="2">
        <f t="shared" si="6"/>
        <v>-1</v>
      </c>
      <c r="G69" s="2">
        <f t="shared" si="7"/>
        <v>1</v>
      </c>
      <c r="H69" s="2">
        <f t="shared" si="8"/>
        <v>13.5</v>
      </c>
      <c r="I69" s="2">
        <f t="shared" si="9"/>
        <v>-13.5</v>
      </c>
    </row>
    <row r="70" spans="1:9" ht="15" customHeight="1">
      <c r="A70" s="57"/>
      <c r="B70" s="50"/>
      <c r="C70" s="5">
        <v>46</v>
      </c>
      <c r="D70" s="5">
        <v>47</v>
      </c>
      <c r="E70" s="2">
        <f t="shared" si="5"/>
        <v>-1</v>
      </c>
      <c r="F70" s="2">
        <f t="shared" si="6"/>
        <v>-1</v>
      </c>
      <c r="G70" s="2">
        <f t="shared" si="7"/>
        <v>1</v>
      </c>
      <c r="H70" s="2">
        <f t="shared" si="8"/>
        <v>13.5</v>
      </c>
      <c r="I70" s="2">
        <f t="shared" si="9"/>
        <v>-13.5</v>
      </c>
    </row>
    <row r="71" spans="1:9" ht="15" customHeight="1">
      <c r="A71" s="57"/>
      <c r="B71" s="50"/>
      <c r="C71" s="5">
        <v>46</v>
      </c>
      <c r="D71" s="5">
        <v>46</v>
      </c>
      <c r="E71" s="2">
        <f t="shared" si="5"/>
        <v>0</v>
      </c>
      <c r="F71" s="2" t="str">
        <f t="shared" si="6"/>
        <v>na</v>
      </c>
      <c r="G71" s="2" t="str">
        <f t="shared" si="7"/>
        <v>na</v>
      </c>
      <c r="H71" s="2" t="str">
        <f t="shared" si="8"/>
        <v>na</v>
      </c>
      <c r="I71" s="2" t="str">
        <f t="shared" si="9"/>
        <v>na</v>
      </c>
    </row>
    <row r="72" spans="1:9" ht="15" customHeight="1">
      <c r="A72" s="57"/>
      <c r="B72" s="50"/>
      <c r="C72" s="5">
        <v>47</v>
      </c>
      <c r="D72" s="5">
        <v>48</v>
      </c>
      <c r="E72" s="2">
        <f t="shared" si="5"/>
        <v>-1</v>
      </c>
      <c r="F72" s="2">
        <f t="shared" si="6"/>
        <v>-1</v>
      </c>
      <c r="G72" s="2">
        <f t="shared" si="7"/>
        <v>1</v>
      </c>
      <c r="H72" s="2">
        <f t="shared" si="8"/>
        <v>13.5</v>
      </c>
      <c r="I72" s="2">
        <f t="shared" si="9"/>
        <v>-13.5</v>
      </c>
    </row>
    <row r="73" spans="1:9" ht="15" customHeight="1">
      <c r="A73" s="57"/>
      <c r="B73" s="50"/>
      <c r="C73" s="5">
        <v>47</v>
      </c>
      <c r="D73" s="5">
        <v>47</v>
      </c>
      <c r="E73" s="2">
        <f t="shared" si="5"/>
        <v>0</v>
      </c>
      <c r="F73" s="2" t="str">
        <f t="shared" si="6"/>
        <v>na</v>
      </c>
      <c r="G73" s="2" t="str">
        <f t="shared" si="7"/>
        <v>na</v>
      </c>
      <c r="H73" s="2" t="str">
        <f t="shared" si="8"/>
        <v>na</v>
      </c>
      <c r="I73" s="2" t="str">
        <f t="shared" si="9"/>
        <v>na</v>
      </c>
    </row>
    <row r="74" spans="1:9" ht="15" customHeight="1">
      <c r="A74" s="57"/>
      <c r="B74" s="50"/>
      <c r="C74" s="5">
        <v>45</v>
      </c>
      <c r="D74" s="5">
        <v>46</v>
      </c>
      <c r="E74" s="2">
        <f t="shared" si="5"/>
        <v>-1</v>
      </c>
      <c r="F74" s="2">
        <f t="shared" si="6"/>
        <v>-1</v>
      </c>
      <c r="G74" s="2">
        <f t="shared" si="7"/>
        <v>1</v>
      </c>
      <c r="H74" s="2">
        <f t="shared" si="8"/>
        <v>13.5</v>
      </c>
      <c r="I74" s="2">
        <f t="shared" si="9"/>
        <v>-13.5</v>
      </c>
    </row>
    <row r="75" spans="1:9" ht="15" customHeight="1">
      <c r="A75" s="57"/>
      <c r="B75" s="50"/>
      <c r="C75" s="5">
        <v>46</v>
      </c>
      <c r="D75" s="5">
        <v>46</v>
      </c>
      <c r="E75" s="2">
        <f t="shared" si="5"/>
        <v>0</v>
      </c>
      <c r="F75" s="2" t="str">
        <f t="shared" si="6"/>
        <v>na</v>
      </c>
      <c r="G75" s="2" t="str">
        <f t="shared" si="7"/>
        <v>na</v>
      </c>
      <c r="H75" s="2" t="str">
        <f t="shared" si="8"/>
        <v>na</v>
      </c>
      <c r="I75" s="2" t="str">
        <f t="shared" si="9"/>
        <v>na</v>
      </c>
    </row>
    <row r="76" spans="1:9" ht="15" customHeight="1">
      <c r="A76" s="57"/>
      <c r="B76" s="50"/>
      <c r="C76" s="5">
        <v>46</v>
      </c>
      <c r="D76" s="5">
        <v>45</v>
      </c>
      <c r="E76" s="2">
        <f t="shared" si="5"/>
        <v>1</v>
      </c>
      <c r="F76" s="2">
        <f t="shared" si="6"/>
        <v>1</v>
      </c>
      <c r="G76" s="2">
        <f t="shared" si="7"/>
        <v>1</v>
      </c>
      <c r="H76" s="2">
        <f t="shared" si="8"/>
        <v>13.5</v>
      </c>
      <c r="I76" s="2">
        <f t="shared" si="9"/>
        <v>13.5</v>
      </c>
    </row>
    <row r="77" spans="1:9" ht="15" customHeight="1">
      <c r="A77" s="57"/>
      <c r="B77" s="50"/>
      <c r="C77" s="5">
        <v>45</v>
      </c>
      <c r="D77" s="5">
        <v>45</v>
      </c>
      <c r="E77" s="2">
        <f t="shared" si="5"/>
        <v>0</v>
      </c>
      <c r="F77" s="2" t="str">
        <f t="shared" si="6"/>
        <v>na</v>
      </c>
      <c r="G77" s="2" t="str">
        <f t="shared" si="7"/>
        <v>na</v>
      </c>
      <c r="H77" s="2" t="str">
        <f t="shared" si="8"/>
        <v>na</v>
      </c>
      <c r="I77" s="2" t="str">
        <f t="shared" si="9"/>
        <v>na</v>
      </c>
    </row>
    <row r="78" spans="1:9" ht="15" customHeight="1">
      <c r="A78" s="57"/>
      <c r="B78" s="50"/>
      <c r="C78" s="5">
        <v>48</v>
      </c>
      <c r="D78" s="5">
        <v>46</v>
      </c>
      <c r="E78" s="2">
        <f t="shared" si="5"/>
        <v>2</v>
      </c>
      <c r="F78" s="2">
        <f t="shared" si="6"/>
        <v>1</v>
      </c>
      <c r="G78" s="2">
        <f t="shared" si="7"/>
        <v>2</v>
      </c>
      <c r="H78" s="2">
        <f t="shared" si="8"/>
        <v>29</v>
      </c>
      <c r="I78" s="2">
        <f t="shared" si="9"/>
        <v>29</v>
      </c>
    </row>
    <row r="79" spans="1:9" ht="15" customHeight="1">
      <c r="A79" s="57"/>
      <c r="B79" s="50"/>
      <c r="C79" s="5">
        <v>46</v>
      </c>
      <c r="D79" s="5">
        <v>47</v>
      </c>
      <c r="E79" s="2">
        <f t="shared" si="5"/>
        <v>-1</v>
      </c>
      <c r="F79" s="2">
        <f t="shared" si="6"/>
        <v>-1</v>
      </c>
      <c r="G79" s="2">
        <f t="shared" si="7"/>
        <v>1</v>
      </c>
      <c r="H79" s="2">
        <f t="shared" si="8"/>
        <v>13.5</v>
      </c>
      <c r="I79" s="2">
        <f t="shared" si="9"/>
        <v>-13.5</v>
      </c>
    </row>
    <row r="80" spans="1:9" ht="15" customHeight="1">
      <c r="A80" s="57"/>
      <c r="B80" s="50"/>
      <c r="C80" s="5">
        <v>47</v>
      </c>
      <c r="D80" s="5">
        <v>47</v>
      </c>
      <c r="E80" s="2">
        <f t="shared" si="5"/>
        <v>0</v>
      </c>
      <c r="F80" s="2" t="str">
        <f t="shared" si="6"/>
        <v>na</v>
      </c>
      <c r="G80" s="2" t="str">
        <f t="shared" si="7"/>
        <v>na</v>
      </c>
      <c r="H80" s="2" t="str">
        <f t="shared" si="8"/>
        <v>na</v>
      </c>
      <c r="I80" s="2" t="str">
        <f t="shared" si="9"/>
        <v>na</v>
      </c>
    </row>
    <row r="81" spans="1:9" ht="15" customHeight="1">
      <c r="A81" s="57"/>
      <c r="B81" s="50"/>
      <c r="C81" s="5">
        <v>47</v>
      </c>
      <c r="D81" s="5">
        <v>46</v>
      </c>
      <c r="E81" s="2">
        <f t="shared" si="5"/>
        <v>1</v>
      </c>
      <c r="F81" s="2">
        <f t="shared" si="6"/>
        <v>1</v>
      </c>
      <c r="G81" s="2">
        <f t="shared" si="7"/>
        <v>1</v>
      </c>
      <c r="H81" s="2">
        <f t="shared" si="8"/>
        <v>13.5</v>
      </c>
      <c r="I81" s="2">
        <f t="shared" si="9"/>
        <v>13.5</v>
      </c>
    </row>
    <row r="82" spans="1:9" ht="15" customHeight="1">
      <c r="A82" s="57"/>
      <c r="B82" s="50"/>
      <c r="C82" s="5">
        <v>48</v>
      </c>
      <c r="D82" s="5">
        <v>48</v>
      </c>
      <c r="E82" s="2">
        <f t="shared" si="5"/>
        <v>0</v>
      </c>
      <c r="F82" s="2" t="str">
        <f t="shared" si="6"/>
        <v>na</v>
      </c>
      <c r="G82" s="2" t="str">
        <f t="shared" si="7"/>
        <v>na</v>
      </c>
      <c r="H82" s="2" t="str">
        <f t="shared" si="8"/>
        <v>na</v>
      </c>
      <c r="I82" s="2" t="str">
        <f t="shared" si="9"/>
        <v>na</v>
      </c>
    </row>
    <row r="83" spans="1:9" ht="15" customHeight="1">
      <c r="A83" s="57"/>
      <c r="B83" s="50"/>
      <c r="C83" s="5">
        <v>49</v>
      </c>
      <c r="D83" s="5">
        <v>49</v>
      </c>
      <c r="E83" s="2">
        <f t="shared" si="5"/>
        <v>0</v>
      </c>
      <c r="F83" s="2" t="str">
        <f t="shared" si="6"/>
        <v>na</v>
      </c>
      <c r="G83" s="2" t="str">
        <f t="shared" si="7"/>
        <v>na</v>
      </c>
      <c r="H83" s="2" t="str">
        <f t="shared" si="8"/>
        <v>na</v>
      </c>
      <c r="I83" s="2" t="str">
        <f t="shared" si="9"/>
        <v>na</v>
      </c>
    </row>
    <row r="84" spans="1:9" ht="15" customHeight="1">
      <c r="A84" s="57"/>
      <c r="B84" s="50"/>
      <c r="C84" s="5">
        <v>45</v>
      </c>
      <c r="D84" s="5">
        <v>45</v>
      </c>
      <c r="E84" s="2">
        <f t="shared" si="5"/>
        <v>0</v>
      </c>
      <c r="F84" s="2" t="str">
        <f t="shared" si="6"/>
        <v>na</v>
      </c>
      <c r="G84" s="2" t="str">
        <f t="shared" si="7"/>
        <v>na</v>
      </c>
      <c r="H84" s="2" t="str">
        <f t="shared" si="8"/>
        <v>na</v>
      </c>
      <c r="I84" s="2" t="str">
        <f t="shared" si="9"/>
        <v>na</v>
      </c>
    </row>
    <row r="85" spans="1:9" ht="15" customHeight="1">
      <c r="A85" s="57"/>
      <c r="B85" s="50"/>
      <c r="C85" s="5">
        <v>46</v>
      </c>
      <c r="D85" s="5">
        <v>46</v>
      </c>
      <c r="E85" s="2">
        <f t="shared" si="5"/>
        <v>0</v>
      </c>
      <c r="F85" s="2" t="str">
        <f t="shared" si="6"/>
        <v>na</v>
      </c>
      <c r="G85" s="2" t="str">
        <f t="shared" si="7"/>
        <v>na</v>
      </c>
      <c r="H85" s="2" t="str">
        <f t="shared" si="8"/>
        <v>na</v>
      </c>
      <c r="I85" s="2" t="str">
        <f t="shared" si="9"/>
        <v>na</v>
      </c>
    </row>
    <row r="86" spans="1:9" ht="15" customHeight="1">
      <c r="A86" s="57"/>
      <c r="B86" s="50"/>
      <c r="C86" s="5">
        <v>46</v>
      </c>
      <c r="D86" s="5">
        <v>47</v>
      </c>
      <c r="E86" s="2">
        <f t="shared" si="5"/>
        <v>-1</v>
      </c>
      <c r="F86" s="2">
        <f t="shared" si="6"/>
        <v>-1</v>
      </c>
      <c r="G86" s="2">
        <f t="shared" si="7"/>
        <v>1</v>
      </c>
      <c r="H86" s="2">
        <f t="shared" si="8"/>
        <v>13.5</v>
      </c>
      <c r="I86" s="2">
        <f t="shared" si="9"/>
        <v>-13.5</v>
      </c>
    </row>
    <row r="87" spans="1:9" ht="15" customHeight="1">
      <c r="A87" s="57"/>
      <c r="B87" s="50"/>
      <c r="C87" s="5">
        <v>47</v>
      </c>
      <c r="D87" s="5">
        <v>47</v>
      </c>
      <c r="E87" s="2">
        <f t="shared" si="5"/>
        <v>0</v>
      </c>
      <c r="F87" s="2" t="str">
        <f t="shared" si="6"/>
        <v>na</v>
      </c>
      <c r="G87" s="2" t="str">
        <f t="shared" si="7"/>
        <v>na</v>
      </c>
      <c r="H87" s="2" t="str">
        <f t="shared" si="8"/>
        <v>na</v>
      </c>
      <c r="I87" s="2" t="str">
        <f t="shared" si="9"/>
        <v>na</v>
      </c>
    </row>
    <row r="88" spans="1:9" ht="15" customHeight="1">
      <c r="A88" s="57"/>
      <c r="B88" s="50"/>
      <c r="C88" s="5">
        <v>45</v>
      </c>
      <c r="D88" s="5">
        <v>47</v>
      </c>
      <c r="E88" s="2">
        <f t="shared" si="5"/>
        <v>-2</v>
      </c>
      <c r="F88" s="2">
        <f t="shared" si="6"/>
        <v>-1</v>
      </c>
      <c r="G88" s="2">
        <f t="shared" si="7"/>
        <v>2</v>
      </c>
      <c r="H88" s="2">
        <f t="shared" si="8"/>
        <v>29</v>
      </c>
      <c r="I88" s="2">
        <f t="shared" si="9"/>
        <v>-29</v>
      </c>
    </row>
    <row r="89" spans="1:9" ht="15" customHeight="1">
      <c r="A89" s="57"/>
      <c r="B89" s="50"/>
      <c r="C89" s="5">
        <v>45</v>
      </c>
      <c r="D89" s="5">
        <v>46</v>
      </c>
      <c r="E89" s="2">
        <f t="shared" si="5"/>
        <v>-1</v>
      </c>
      <c r="F89" s="2">
        <f t="shared" si="6"/>
        <v>-1</v>
      </c>
      <c r="G89" s="2">
        <f t="shared" si="7"/>
        <v>1</v>
      </c>
      <c r="H89" s="2">
        <f t="shared" si="8"/>
        <v>13.5</v>
      </c>
      <c r="I89" s="2">
        <f t="shared" si="9"/>
        <v>-13.5</v>
      </c>
    </row>
    <row r="90" spans="1:9" ht="15" customHeight="1">
      <c r="A90" s="57"/>
      <c r="B90" s="50"/>
      <c r="C90" s="5">
        <v>47</v>
      </c>
      <c r="D90" s="5">
        <v>47</v>
      </c>
      <c r="E90" s="2">
        <f t="shared" si="5"/>
        <v>0</v>
      </c>
      <c r="F90" s="2" t="str">
        <f t="shared" si="6"/>
        <v>na</v>
      </c>
      <c r="G90" s="2" t="str">
        <f t="shared" si="7"/>
        <v>na</v>
      </c>
      <c r="H90" s="2" t="str">
        <f t="shared" si="8"/>
        <v>na</v>
      </c>
      <c r="I90" s="2" t="str">
        <f t="shared" si="9"/>
        <v>na</v>
      </c>
    </row>
    <row r="91" spans="1:9" ht="15" customHeight="1">
      <c r="A91" s="57"/>
      <c r="B91" s="51"/>
      <c r="C91" s="5">
        <v>46</v>
      </c>
      <c r="D91" s="5">
        <v>46</v>
      </c>
      <c r="E91" s="2">
        <f t="shared" si="5"/>
        <v>0</v>
      </c>
      <c r="F91" s="2" t="str">
        <f t="shared" si="6"/>
        <v>na</v>
      </c>
      <c r="G91" s="2" t="str">
        <f t="shared" si="7"/>
        <v>na</v>
      </c>
      <c r="H91" s="2" t="str">
        <f t="shared" si="8"/>
        <v>na</v>
      </c>
      <c r="I91" s="2" t="str">
        <f t="shared" si="9"/>
        <v>na</v>
      </c>
    </row>
    <row r="92" spans="1:9" ht="15" customHeight="1">
      <c r="A92" s="44">
        <v>200</v>
      </c>
      <c r="B92" s="47" t="s">
        <v>11</v>
      </c>
      <c r="C92" s="3">
        <v>120</v>
      </c>
      <c r="D92" s="3">
        <v>120</v>
      </c>
      <c r="E92" s="2">
        <f t="shared" si="5"/>
        <v>0</v>
      </c>
      <c r="F92" s="2" t="str">
        <f t="shared" si="6"/>
        <v>na</v>
      </c>
      <c r="G92" s="2" t="str">
        <f t="shared" si="7"/>
        <v>na</v>
      </c>
      <c r="H92" s="2" t="str">
        <f>IF(G92="na","na",_xlfn.RANK.AVG(G92,$G$92:$G$181,1))</f>
        <v>na</v>
      </c>
      <c r="I92" s="2" t="str">
        <f t="shared" si="9"/>
        <v>na</v>
      </c>
    </row>
    <row r="93" spans="1:9" ht="15" customHeight="1">
      <c r="A93" s="45"/>
      <c r="B93" s="48"/>
      <c r="C93" s="3">
        <v>124</v>
      </c>
      <c r="D93" s="3">
        <v>124</v>
      </c>
      <c r="E93" s="2">
        <f t="shared" si="5"/>
        <v>0</v>
      </c>
      <c r="F93" s="2" t="str">
        <f t="shared" si="6"/>
        <v>na</v>
      </c>
      <c r="G93" s="2" t="str">
        <f t="shared" si="7"/>
        <v>na</v>
      </c>
      <c r="H93" s="2" t="str">
        <f t="shared" ref="H93:H156" si="10">IF(G93="na","na",_xlfn.RANK.AVG(G93,$G$92:$G$181,1))</f>
        <v>na</v>
      </c>
      <c r="I93" s="2" t="str">
        <f t="shared" si="9"/>
        <v>na</v>
      </c>
    </row>
    <row r="94" spans="1:9" ht="15" customHeight="1">
      <c r="A94" s="45"/>
      <c r="B94" s="48"/>
      <c r="C94" s="3">
        <v>123</v>
      </c>
      <c r="D94" s="3">
        <v>123</v>
      </c>
      <c r="E94" s="2">
        <f t="shared" si="5"/>
        <v>0</v>
      </c>
      <c r="F94" s="2" t="str">
        <f t="shared" si="6"/>
        <v>na</v>
      </c>
      <c r="G94" s="2" t="str">
        <f t="shared" si="7"/>
        <v>na</v>
      </c>
      <c r="H94" s="2" t="str">
        <f t="shared" si="10"/>
        <v>na</v>
      </c>
      <c r="I94" s="2" t="str">
        <f t="shared" si="9"/>
        <v>na</v>
      </c>
    </row>
    <row r="95" spans="1:9" ht="15" customHeight="1">
      <c r="A95" s="45"/>
      <c r="B95" s="48"/>
      <c r="C95" s="3">
        <v>121</v>
      </c>
      <c r="D95" s="3">
        <v>121</v>
      </c>
      <c r="E95" s="2">
        <f t="shared" si="5"/>
        <v>0</v>
      </c>
      <c r="F95" s="2" t="str">
        <f t="shared" si="6"/>
        <v>na</v>
      </c>
      <c r="G95" s="2" t="str">
        <f t="shared" si="7"/>
        <v>na</v>
      </c>
      <c r="H95" s="2" t="str">
        <f t="shared" si="10"/>
        <v>na</v>
      </c>
      <c r="I95" s="2" t="str">
        <f t="shared" si="9"/>
        <v>na</v>
      </c>
    </row>
    <row r="96" spans="1:9" ht="15" customHeight="1">
      <c r="A96" s="45"/>
      <c r="B96" s="48"/>
      <c r="C96" s="3">
        <v>118</v>
      </c>
      <c r="D96" s="3">
        <v>119</v>
      </c>
      <c r="E96" s="2">
        <f t="shared" si="5"/>
        <v>-1</v>
      </c>
      <c r="F96" s="2">
        <f t="shared" si="6"/>
        <v>-1</v>
      </c>
      <c r="G96" s="2">
        <f t="shared" si="7"/>
        <v>1</v>
      </c>
      <c r="H96" s="2">
        <f t="shared" si="10"/>
        <v>14</v>
      </c>
      <c r="I96" s="2">
        <f t="shared" si="9"/>
        <v>-14</v>
      </c>
    </row>
    <row r="97" spans="1:9" ht="15" customHeight="1">
      <c r="A97" s="45"/>
      <c r="B97" s="48"/>
      <c r="C97" s="3">
        <v>123</v>
      </c>
      <c r="D97" s="3">
        <v>121</v>
      </c>
      <c r="E97" s="2">
        <f t="shared" si="5"/>
        <v>2</v>
      </c>
      <c r="F97" s="2">
        <f t="shared" si="6"/>
        <v>1</v>
      </c>
      <c r="G97" s="2">
        <f t="shared" si="7"/>
        <v>2</v>
      </c>
      <c r="H97" s="2">
        <f t="shared" si="10"/>
        <v>36.5</v>
      </c>
      <c r="I97" s="2">
        <f t="shared" si="9"/>
        <v>36.5</v>
      </c>
    </row>
    <row r="98" spans="1:9" ht="15" customHeight="1">
      <c r="A98" s="45"/>
      <c r="B98" s="48"/>
      <c r="C98" s="3">
        <v>122</v>
      </c>
      <c r="D98" s="3">
        <v>122</v>
      </c>
      <c r="E98" s="2">
        <f t="shared" si="5"/>
        <v>0</v>
      </c>
      <c r="F98" s="2" t="str">
        <f t="shared" si="6"/>
        <v>na</v>
      </c>
      <c r="G98" s="2" t="str">
        <f t="shared" si="7"/>
        <v>na</v>
      </c>
      <c r="H98" s="2" t="str">
        <f t="shared" si="10"/>
        <v>na</v>
      </c>
      <c r="I98" s="2" t="str">
        <f t="shared" si="9"/>
        <v>na</v>
      </c>
    </row>
    <row r="99" spans="1:9" ht="15" customHeight="1">
      <c r="A99" s="45"/>
      <c r="B99" s="48"/>
      <c r="C99" s="3">
        <v>118</v>
      </c>
      <c r="D99" s="3">
        <v>119</v>
      </c>
      <c r="E99" s="2">
        <f t="shared" si="5"/>
        <v>-1</v>
      </c>
      <c r="F99" s="2">
        <f t="shared" si="6"/>
        <v>-1</v>
      </c>
      <c r="G99" s="2">
        <f t="shared" si="7"/>
        <v>1</v>
      </c>
      <c r="H99" s="2">
        <f t="shared" si="10"/>
        <v>14</v>
      </c>
      <c r="I99" s="2">
        <f t="shared" si="9"/>
        <v>-14</v>
      </c>
    </row>
    <row r="100" spans="1:9" ht="15" customHeight="1">
      <c r="A100" s="45"/>
      <c r="B100" s="48"/>
      <c r="C100" s="3">
        <v>120</v>
      </c>
      <c r="D100" s="3">
        <v>121</v>
      </c>
      <c r="E100" s="2">
        <f t="shared" si="5"/>
        <v>-1</v>
      </c>
      <c r="F100" s="2">
        <f t="shared" si="6"/>
        <v>-1</v>
      </c>
      <c r="G100" s="2">
        <f t="shared" si="7"/>
        <v>1</v>
      </c>
      <c r="H100" s="2">
        <f t="shared" si="10"/>
        <v>14</v>
      </c>
      <c r="I100" s="2">
        <f t="shared" si="9"/>
        <v>-14</v>
      </c>
    </row>
    <row r="101" spans="1:9" ht="15" customHeight="1">
      <c r="A101" s="45"/>
      <c r="B101" s="48"/>
      <c r="C101" s="3">
        <v>122</v>
      </c>
      <c r="D101" s="3">
        <v>121</v>
      </c>
      <c r="E101" s="2">
        <f t="shared" si="5"/>
        <v>1</v>
      </c>
      <c r="F101" s="2">
        <f t="shared" si="6"/>
        <v>1</v>
      </c>
      <c r="G101" s="2">
        <f t="shared" si="7"/>
        <v>1</v>
      </c>
      <c r="H101" s="2">
        <f t="shared" si="10"/>
        <v>14</v>
      </c>
      <c r="I101" s="2">
        <f t="shared" si="9"/>
        <v>14</v>
      </c>
    </row>
    <row r="102" spans="1:9" ht="15" customHeight="1">
      <c r="A102" s="45"/>
      <c r="B102" s="48"/>
      <c r="C102" s="3">
        <v>119</v>
      </c>
      <c r="D102" s="3">
        <v>120</v>
      </c>
      <c r="E102" s="2">
        <f t="shared" si="5"/>
        <v>-1</v>
      </c>
      <c r="F102" s="2">
        <f t="shared" si="6"/>
        <v>-1</v>
      </c>
      <c r="G102" s="2">
        <f t="shared" si="7"/>
        <v>1</v>
      </c>
      <c r="H102" s="2">
        <f t="shared" si="10"/>
        <v>14</v>
      </c>
      <c r="I102" s="2">
        <f t="shared" si="9"/>
        <v>-14</v>
      </c>
    </row>
    <row r="103" spans="1:9" ht="15" customHeight="1">
      <c r="A103" s="45"/>
      <c r="B103" s="48"/>
      <c r="C103" s="3">
        <v>120</v>
      </c>
      <c r="D103" s="3">
        <v>120</v>
      </c>
      <c r="E103" s="2">
        <f t="shared" si="5"/>
        <v>0</v>
      </c>
      <c r="F103" s="2" t="str">
        <f t="shared" si="6"/>
        <v>na</v>
      </c>
      <c r="G103" s="2" t="str">
        <f t="shared" si="7"/>
        <v>na</v>
      </c>
      <c r="H103" s="2" t="str">
        <f t="shared" si="10"/>
        <v>na</v>
      </c>
      <c r="I103" s="2" t="str">
        <f t="shared" si="9"/>
        <v>na</v>
      </c>
    </row>
    <row r="104" spans="1:9" ht="15" customHeight="1">
      <c r="A104" s="45"/>
      <c r="B104" s="48"/>
      <c r="C104" s="3">
        <v>120</v>
      </c>
      <c r="D104" s="3">
        <v>120</v>
      </c>
      <c r="E104" s="2">
        <f t="shared" si="5"/>
        <v>0</v>
      </c>
      <c r="F104" s="2" t="str">
        <f t="shared" si="6"/>
        <v>na</v>
      </c>
      <c r="G104" s="2" t="str">
        <f t="shared" si="7"/>
        <v>na</v>
      </c>
      <c r="H104" s="2" t="str">
        <f t="shared" si="10"/>
        <v>na</v>
      </c>
      <c r="I104" s="2" t="str">
        <f t="shared" si="9"/>
        <v>na</v>
      </c>
    </row>
    <row r="105" spans="1:9" ht="15" customHeight="1">
      <c r="A105" s="45"/>
      <c r="B105" s="48"/>
      <c r="C105" s="3">
        <v>123</v>
      </c>
      <c r="D105" s="3">
        <v>125</v>
      </c>
      <c r="E105" s="2">
        <f t="shared" si="5"/>
        <v>-2</v>
      </c>
      <c r="F105" s="2">
        <f t="shared" si="6"/>
        <v>-1</v>
      </c>
      <c r="G105" s="2">
        <f t="shared" si="7"/>
        <v>2</v>
      </c>
      <c r="H105" s="2">
        <f t="shared" si="10"/>
        <v>36.5</v>
      </c>
      <c r="I105" s="2">
        <f t="shared" si="9"/>
        <v>-36.5</v>
      </c>
    </row>
    <row r="106" spans="1:9" ht="15" customHeight="1">
      <c r="A106" s="45"/>
      <c r="B106" s="48"/>
      <c r="C106" s="3">
        <v>122</v>
      </c>
      <c r="D106" s="3">
        <v>123</v>
      </c>
      <c r="E106" s="2">
        <f t="shared" si="5"/>
        <v>-1</v>
      </c>
      <c r="F106" s="2">
        <f t="shared" si="6"/>
        <v>-1</v>
      </c>
      <c r="G106" s="2">
        <f t="shared" si="7"/>
        <v>1</v>
      </c>
      <c r="H106" s="2">
        <f t="shared" si="10"/>
        <v>14</v>
      </c>
      <c r="I106" s="2">
        <f t="shared" si="9"/>
        <v>-14</v>
      </c>
    </row>
    <row r="107" spans="1:9" ht="15" customHeight="1">
      <c r="A107" s="45"/>
      <c r="B107" s="48"/>
      <c r="C107" s="3">
        <v>123</v>
      </c>
      <c r="D107" s="3">
        <v>123</v>
      </c>
      <c r="E107" s="2">
        <f t="shared" si="5"/>
        <v>0</v>
      </c>
      <c r="F107" s="2" t="str">
        <f t="shared" si="6"/>
        <v>na</v>
      </c>
      <c r="G107" s="2" t="str">
        <f t="shared" si="7"/>
        <v>na</v>
      </c>
      <c r="H107" s="2" t="str">
        <f t="shared" si="10"/>
        <v>na</v>
      </c>
      <c r="I107" s="2" t="str">
        <f t="shared" si="9"/>
        <v>na</v>
      </c>
    </row>
    <row r="108" spans="1:9" ht="15" customHeight="1">
      <c r="A108" s="45"/>
      <c r="B108" s="48"/>
      <c r="C108" s="3">
        <v>123</v>
      </c>
      <c r="D108" s="3">
        <v>123</v>
      </c>
      <c r="E108" s="2">
        <f t="shared" si="5"/>
        <v>0</v>
      </c>
      <c r="F108" s="2" t="str">
        <f t="shared" si="6"/>
        <v>na</v>
      </c>
      <c r="G108" s="2" t="str">
        <f t="shared" si="7"/>
        <v>na</v>
      </c>
      <c r="H108" s="2" t="str">
        <f t="shared" si="10"/>
        <v>na</v>
      </c>
      <c r="I108" s="2" t="str">
        <f t="shared" si="9"/>
        <v>na</v>
      </c>
    </row>
    <row r="109" spans="1:9" ht="15" customHeight="1">
      <c r="A109" s="45"/>
      <c r="B109" s="48"/>
      <c r="C109" s="3">
        <v>120</v>
      </c>
      <c r="D109" s="3">
        <v>118</v>
      </c>
      <c r="E109" s="2">
        <f t="shared" si="5"/>
        <v>2</v>
      </c>
      <c r="F109" s="2">
        <f t="shared" si="6"/>
        <v>1</v>
      </c>
      <c r="G109" s="2">
        <f t="shared" si="7"/>
        <v>2</v>
      </c>
      <c r="H109" s="2">
        <f t="shared" si="10"/>
        <v>36.5</v>
      </c>
      <c r="I109" s="2">
        <f t="shared" si="9"/>
        <v>36.5</v>
      </c>
    </row>
    <row r="110" spans="1:9" ht="15" customHeight="1">
      <c r="A110" s="45"/>
      <c r="B110" s="48"/>
      <c r="C110" s="3">
        <v>122</v>
      </c>
      <c r="D110" s="3">
        <v>124</v>
      </c>
      <c r="E110" s="2">
        <f t="shared" si="5"/>
        <v>-2</v>
      </c>
      <c r="F110" s="2">
        <f t="shared" si="6"/>
        <v>-1</v>
      </c>
      <c r="G110" s="2">
        <f t="shared" si="7"/>
        <v>2</v>
      </c>
      <c r="H110" s="2">
        <f t="shared" si="10"/>
        <v>36.5</v>
      </c>
      <c r="I110" s="2">
        <f t="shared" si="9"/>
        <v>-36.5</v>
      </c>
    </row>
    <row r="111" spans="1:9" ht="15" customHeight="1">
      <c r="A111" s="45"/>
      <c r="B111" s="48"/>
      <c r="C111" s="3">
        <v>120</v>
      </c>
      <c r="D111" s="3">
        <v>120</v>
      </c>
      <c r="E111" s="2">
        <f t="shared" si="5"/>
        <v>0</v>
      </c>
      <c r="F111" s="2" t="str">
        <f t="shared" si="6"/>
        <v>na</v>
      </c>
      <c r="G111" s="2" t="str">
        <f t="shared" si="7"/>
        <v>na</v>
      </c>
      <c r="H111" s="2" t="str">
        <f t="shared" si="10"/>
        <v>na</v>
      </c>
      <c r="I111" s="2" t="str">
        <f t="shared" si="9"/>
        <v>na</v>
      </c>
    </row>
    <row r="112" spans="1:9" ht="15" customHeight="1">
      <c r="A112" s="45"/>
      <c r="B112" s="48"/>
      <c r="C112" s="3">
        <v>121</v>
      </c>
      <c r="D112" s="3">
        <v>121</v>
      </c>
      <c r="E112" s="2">
        <f t="shared" si="5"/>
        <v>0</v>
      </c>
      <c r="F112" s="2" t="str">
        <f t="shared" si="6"/>
        <v>na</v>
      </c>
      <c r="G112" s="2" t="str">
        <f t="shared" si="7"/>
        <v>na</v>
      </c>
      <c r="H112" s="2" t="str">
        <f t="shared" si="10"/>
        <v>na</v>
      </c>
      <c r="I112" s="2" t="str">
        <f t="shared" si="9"/>
        <v>na</v>
      </c>
    </row>
    <row r="113" spans="1:9" ht="15" customHeight="1">
      <c r="A113" s="45"/>
      <c r="B113" s="48"/>
      <c r="C113" s="3">
        <v>123</v>
      </c>
      <c r="D113" s="3">
        <v>124</v>
      </c>
      <c r="E113" s="2">
        <f t="shared" si="5"/>
        <v>-1</v>
      </c>
      <c r="F113" s="2">
        <f t="shared" si="6"/>
        <v>-1</v>
      </c>
      <c r="G113" s="2">
        <f t="shared" si="7"/>
        <v>1</v>
      </c>
      <c r="H113" s="2">
        <f t="shared" si="10"/>
        <v>14</v>
      </c>
      <c r="I113" s="2">
        <f t="shared" si="9"/>
        <v>-14</v>
      </c>
    </row>
    <row r="114" spans="1:9" ht="15" customHeight="1">
      <c r="A114" s="45"/>
      <c r="B114" s="48"/>
      <c r="C114" s="3">
        <v>126</v>
      </c>
      <c r="D114" s="3">
        <v>126</v>
      </c>
      <c r="E114" s="2">
        <f t="shared" si="5"/>
        <v>0</v>
      </c>
      <c r="F114" s="2" t="str">
        <f t="shared" si="6"/>
        <v>na</v>
      </c>
      <c r="G114" s="2" t="str">
        <f t="shared" si="7"/>
        <v>na</v>
      </c>
      <c r="H114" s="2" t="str">
        <f t="shared" si="10"/>
        <v>na</v>
      </c>
      <c r="I114" s="2" t="str">
        <f t="shared" si="9"/>
        <v>na</v>
      </c>
    </row>
    <row r="115" spans="1:9" ht="15" customHeight="1">
      <c r="A115" s="45"/>
      <c r="B115" s="48"/>
      <c r="C115" s="3">
        <v>120</v>
      </c>
      <c r="D115" s="3">
        <v>121</v>
      </c>
      <c r="E115" s="2">
        <f t="shared" si="5"/>
        <v>-1</v>
      </c>
      <c r="F115" s="2">
        <f t="shared" si="6"/>
        <v>-1</v>
      </c>
      <c r="G115" s="2">
        <f t="shared" si="7"/>
        <v>1</v>
      </c>
      <c r="H115" s="2">
        <f t="shared" si="10"/>
        <v>14</v>
      </c>
      <c r="I115" s="2">
        <f t="shared" si="9"/>
        <v>-14</v>
      </c>
    </row>
    <row r="116" spans="1:9" ht="15" customHeight="1">
      <c r="A116" s="45"/>
      <c r="B116" s="48"/>
      <c r="C116" s="3">
        <v>124</v>
      </c>
      <c r="D116" s="3">
        <v>125</v>
      </c>
      <c r="E116" s="2">
        <f t="shared" si="5"/>
        <v>-1</v>
      </c>
      <c r="F116" s="2">
        <f t="shared" si="6"/>
        <v>-1</v>
      </c>
      <c r="G116" s="2">
        <f t="shared" si="7"/>
        <v>1</v>
      </c>
      <c r="H116" s="2">
        <f t="shared" si="10"/>
        <v>14</v>
      </c>
      <c r="I116" s="2">
        <f t="shared" si="9"/>
        <v>-14</v>
      </c>
    </row>
    <row r="117" spans="1:9" ht="15" customHeight="1">
      <c r="A117" s="45"/>
      <c r="B117" s="48"/>
      <c r="C117" s="3">
        <v>118</v>
      </c>
      <c r="D117" s="3">
        <v>119</v>
      </c>
      <c r="E117" s="2">
        <f t="shared" si="5"/>
        <v>-1</v>
      </c>
      <c r="F117" s="2">
        <f t="shared" si="6"/>
        <v>-1</v>
      </c>
      <c r="G117" s="2">
        <f t="shared" si="7"/>
        <v>1</v>
      </c>
      <c r="H117" s="2">
        <f t="shared" si="10"/>
        <v>14</v>
      </c>
      <c r="I117" s="2">
        <f t="shared" si="9"/>
        <v>-14</v>
      </c>
    </row>
    <row r="118" spans="1:9" ht="15" customHeight="1">
      <c r="A118" s="45"/>
      <c r="B118" s="48"/>
      <c r="C118" s="3">
        <v>120</v>
      </c>
      <c r="D118" s="3">
        <v>120</v>
      </c>
      <c r="E118" s="2">
        <f t="shared" si="5"/>
        <v>0</v>
      </c>
      <c r="F118" s="2" t="str">
        <f t="shared" si="6"/>
        <v>na</v>
      </c>
      <c r="G118" s="2" t="str">
        <f t="shared" si="7"/>
        <v>na</v>
      </c>
      <c r="H118" s="2" t="str">
        <f t="shared" si="10"/>
        <v>na</v>
      </c>
      <c r="I118" s="2" t="str">
        <f t="shared" si="9"/>
        <v>na</v>
      </c>
    </row>
    <row r="119" spans="1:9" ht="15" customHeight="1">
      <c r="A119" s="45"/>
      <c r="B119" s="48"/>
      <c r="C119" s="3">
        <v>120</v>
      </c>
      <c r="D119" s="3">
        <v>121</v>
      </c>
      <c r="E119" s="2">
        <f t="shared" si="5"/>
        <v>-1</v>
      </c>
      <c r="F119" s="2">
        <f t="shared" si="6"/>
        <v>-1</v>
      </c>
      <c r="G119" s="2">
        <f t="shared" si="7"/>
        <v>1</v>
      </c>
      <c r="H119" s="2">
        <f t="shared" si="10"/>
        <v>14</v>
      </c>
      <c r="I119" s="2">
        <f t="shared" si="9"/>
        <v>-14</v>
      </c>
    </row>
    <row r="120" spans="1:9" ht="15" customHeight="1">
      <c r="A120" s="45"/>
      <c r="B120" s="48"/>
      <c r="C120" s="3">
        <v>120</v>
      </c>
      <c r="D120" s="3">
        <v>120</v>
      </c>
      <c r="E120" s="2">
        <f t="shared" si="5"/>
        <v>0</v>
      </c>
      <c r="F120" s="2" t="str">
        <f t="shared" si="6"/>
        <v>na</v>
      </c>
      <c r="G120" s="2" t="str">
        <f t="shared" si="7"/>
        <v>na</v>
      </c>
      <c r="H120" s="2" t="str">
        <f t="shared" si="10"/>
        <v>na</v>
      </c>
      <c r="I120" s="2" t="str">
        <f t="shared" si="9"/>
        <v>na</v>
      </c>
    </row>
    <row r="121" spans="1:9" ht="15" customHeight="1">
      <c r="A121" s="45"/>
      <c r="B121" s="48"/>
      <c r="C121" s="3">
        <v>124</v>
      </c>
      <c r="D121" s="3">
        <v>124</v>
      </c>
      <c r="E121" s="2">
        <f t="shared" si="5"/>
        <v>0</v>
      </c>
      <c r="F121" s="2" t="str">
        <f t="shared" si="6"/>
        <v>na</v>
      </c>
      <c r="G121" s="2" t="str">
        <f t="shared" si="7"/>
        <v>na</v>
      </c>
      <c r="H121" s="2" t="str">
        <f t="shared" si="10"/>
        <v>na</v>
      </c>
      <c r="I121" s="2" t="str">
        <f t="shared" si="9"/>
        <v>na</v>
      </c>
    </row>
    <row r="122" spans="1:9" ht="15" customHeight="1">
      <c r="A122" s="45"/>
      <c r="B122" s="49" t="s">
        <v>13</v>
      </c>
      <c r="C122" s="6">
        <v>109</v>
      </c>
      <c r="D122" s="6">
        <v>110</v>
      </c>
      <c r="E122" s="2">
        <f t="shared" si="5"/>
        <v>-1</v>
      </c>
      <c r="F122" s="2">
        <f t="shared" si="6"/>
        <v>-1</v>
      </c>
      <c r="G122" s="2">
        <f t="shared" si="7"/>
        <v>1</v>
      </c>
      <c r="H122" s="2">
        <f t="shared" si="10"/>
        <v>14</v>
      </c>
      <c r="I122" s="2">
        <f t="shared" si="9"/>
        <v>-14</v>
      </c>
    </row>
    <row r="123" spans="1:9" ht="15" customHeight="1">
      <c r="A123" s="45"/>
      <c r="B123" s="49"/>
      <c r="C123" s="6">
        <v>108</v>
      </c>
      <c r="D123" s="6">
        <v>108</v>
      </c>
      <c r="E123" s="2">
        <f t="shared" si="5"/>
        <v>0</v>
      </c>
      <c r="F123" s="2" t="str">
        <f t="shared" si="6"/>
        <v>na</v>
      </c>
      <c r="G123" s="2" t="str">
        <f t="shared" si="7"/>
        <v>na</v>
      </c>
      <c r="H123" s="2" t="str">
        <f t="shared" si="10"/>
        <v>na</v>
      </c>
      <c r="I123" s="2" t="str">
        <f t="shared" si="9"/>
        <v>na</v>
      </c>
    </row>
    <row r="124" spans="1:9" ht="15" customHeight="1">
      <c r="A124" s="45"/>
      <c r="B124" s="49"/>
      <c r="C124" s="6">
        <v>113</v>
      </c>
      <c r="D124" s="6">
        <v>115</v>
      </c>
      <c r="E124" s="2">
        <f t="shared" si="5"/>
        <v>-2</v>
      </c>
      <c r="F124" s="2">
        <f t="shared" si="6"/>
        <v>-1</v>
      </c>
      <c r="G124" s="2">
        <f t="shared" si="7"/>
        <v>2</v>
      </c>
      <c r="H124" s="2">
        <f t="shared" si="10"/>
        <v>36.5</v>
      </c>
      <c r="I124" s="2">
        <f t="shared" si="9"/>
        <v>-36.5</v>
      </c>
    </row>
    <row r="125" spans="1:9" ht="15" customHeight="1">
      <c r="A125" s="45"/>
      <c r="B125" s="49"/>
      <c r="C125" s="6">
        <v>113</v>
      </c>
      <c r="D125" s="6">
        <v>113</v>
      </c>
      <c r="E125" s="2">
        <f t="shared" si="5"/>
        <v>0</v>
      </c>
      <c r="F125" s="2" t="str">
        <f t="shared" si="6"/>
        <v>na</v>
      </c>
      <c r="G125" s="2" t="str">
        <f t="shared" si="7"/>
        <v>na</v>
      </c>
      <c r="H125" s="2" t="str">
        <f t="shared" si="10"/>
        <v>na</v>
      </c>
      <c r="I125" s="2" t="str">
        <f t="shared" si="9"/>
        <v>na</v>
      </c>
    </row>
    <row r="126" spans="1:9" ht="15" customHeight="1">
      <c r="A126" s="45"/>
      <c r="B126" s="49"/>
      <c r="C126" s="6">
        <v>116</v>
      </c>
      <c r="D126" s="6">
        <v>114</v>
      </c>
      <c r="E126" s="2">
        <f t="shared" si="5"/>
        <v>2</v>
      </c>
      <c r="F126" s="2">
        <f t="shared" si="6"/>
        <v>1</v>
      </c>
      <c r="G126" s="2">
        <f t="shared" si="7"/>
        <v>2</v>
      </c>
      <c r="H126" s="2">
        <f t="shared" si="10"/>
        <v>36.5</v>
      </c>
      <c r="I126" s="2">
        <f t="shared" si="9"/>
        <v>36.5</v>
      </c>
    </row>
    <row r="127" spans="1:9" ht="15" customHeight="1">
      <c r="A127" s="45"/>
      <c r="B127" s="49"/>
      <c r="C127" s="6">
        <v>115</v>
      </c>
      <c r="D127" s="6">
        <v>115</v>
      </c>
      <c r="E127" s="2">
        <f t="shared" si="5"/>
        <v>0</v>
      </c>
      <c r="F127" s="2" t="str">
        <f t="shared" si="6"/>
        <v>na</v>
      </c>
      <c r="G127" s="2" t="str">
        <f t="shared" si="7"/>
        <v>na</v>
      </c>
      <c r="H127" s="2" t="str">
        <f t="shared" si="10"/>
        <v>na</v>
      </c>
      <c r="I127" s="2" t="str">
        <f t="shared" si="9"/>
        <v>na</v>
      </c>
    </row>
    <row r="128" spans="1:9" ht="15" customHeight="1">
      <c r="A128" s="45"/>
      <c r="B128" s="49"/>
      <c r="C128" s="6">
        <v>115</v>
      </c>
      <c r="D128" s="6">
        <v>117</v>
      </c>
      <c r="E128" s="2">
        <f t="shared" si="5"/>
        <v>-2</v>
      </c>
      <c r="F128" s="2">
        <f t="shared" si="6"/>
        <v>-1</v>
      </c>
      <c r="G128" s="2">
        <f t="shared" si="7"/>
        <v>2</v>
      </c>
      <c r="H128" s="2">
        <f t="shared" si="10"/>
        <v>36.5</v>
      </c>
      <c r="I128" s="2">
        <f t="shared" si="9"/>
        <v>-36.5</v>
      </c>
    </row>
    <row r="129" spans="1:9" ht="15" customHeight="1">
      <c r="A129" s="45"/>
      <c r="B129" s="49"/>
      <c r="C129" s="6">
        <v>115</v>
      </c>
      <c r="D129" s="6">
        <v>115</v>
      </c>
      <c r="E129" s="2">
        <f t="shared" si="5"/>
        <v>0</v>
      </c>
      <c r="F129" s="2" t="str">
        <f t="shared" si="6"/>
        <v>na</v>
      </c>
      <c r="G129" s="2" t="str">
        <f t="shared" si="7"/>
        <v>na</v>
      </c>
      <c r="H129" s="2" t="str">
        <f t="shared" si="10"/>
        <v>na</v>
      </c>
      <c r="I129" s="2" t="str">
        <f t="shared" si="9"/>
        <v>na</v>
      </c>
    </row>
    <row r="130" spans="1:9" ht="15" customHeight="1">
      <c r="A130" s="45"/>
      <c r="B130" s="49"/>
      <c r="C130" s="6">
        <v>111</v>
      </c>
      <c r="D130" s="6">
        <v>112</v>
      </c>
      <c r="E130" s="2">
        <f t="shared" si="5"/>
        <v>-1</v>
      </c>
      <c r="F130" s="2">
        <f t="shared" si="6"/>
        <v>-1</v>
      </c>
      <c r="G130" s="2">
        <f t="shared" si="7"/>
        <v>1</v>
      </c>
      <c r="H130" s="2">
        <f t="shared" si="10"/>
        <v>14</v>
      </c>
      <c r="I130" s="2">
        <f t="shared" si="9"/>
        <v>-14</v>
      </c>
    </row>
    <row r="131" spans="1:9" ht="15" customHeight="1">
      <c r="A131" s="45"/>
      <c r="B131" s="49"/>
      <c r="C131" s="6">
        <v>111</v>
      </c>
      <c r="D131" s="6">
        <v>111</v>
      </c>
      <c r="E131" s="2">
        <f t="shared" ref="E131:E194" si="11">C131-D131</f>
        <v>0</v>
      </c>
      <c r="F131" s="2" t="str">
        <f t="shared" ref="F131:F194" si="12">IF(C131&gt;D131,1,IF(C131&lt;D131,-1,"na"))</f>
        <v>na</v>
      </c>
      <c r="G131" s="2" t="str">
        <f t="shared" ref="G131:G194" si="13">IF(ABS(E131)=0,"na",ABS(E131))</f>
        <v>na</v>
      </c>
      <c r="H131" s="2" t="str">
        <f t="shared" si="10"/>
        <v>na</v>
      </c>
      <c r="I131" s="2" t="str">
        <f t="shared" ref="I131:I194" si="14">IF(F131="na","na",F131*H131)</f>
        <v>na</v>
      </c>
    </row>
    <row r="132" spans="1:9" ht="15" customHeight="1">
      <c r="A132" s="45"/>
      <c r="B132" s="49"/>
      <c r="C132" s="6">
        <v>110</v>
      </c>
      <c r="D132" s="6">
        <v>111</v>
      </c>
      <c r="E132" s="2">
        <f t="shared" si="11"/>
        <v>-1</v>
      </c>
      <c r="F132" s="2">
        <f t="shared" si="12"/>
        <v>-1</v>
      </c>
      <c r="G132" s="2">
        <f t="shared" si="13"/>
        <v>1</v>
      </c>
      <c r="H132" s="2">
        <f t="shared" si="10"/>
        <v>14</v>
      </c>
      <c r="I132" s="2">
        <f t="shared" si="14"/>
        <v>-14</v>
      </c>
    </row>
    <row r="133" spans="1:9" ht="15" customHeight="1">
      <c r="A133" s="45"/>
      <c r="B133" s="49"/>
      <c r="C133" s="6">
        <v>108</v>
      </c>
      <c r="D133" s="6">
        <v>107</v>
      </c>
      <c r="E133" s="2">
        <f t="shared" si="11"/>
        <v>1</v>
      </c>
      <c r="F133" s="2">
        <f t="shared" si="12"/>
        <v>1</v>
      </c>
      <c r="G133" s="2">
        <f t="shared" si="13"/>
        <v>1</v>
      </c>
      <c r="H133" s="2">
        <f t="shared" si="10"/>
        <v>14</v>
      </c>
      <c r="I133" s="2">
        <f t="shared" si="14"/>
        <v>14</v>
      </c>
    </row>
    <row r="134" spans="1:9" ht="15" customHeight="1">
      <c r="A134" s="45"/>
      <c r="B134" s="49"/>
      <c r="C134" s="6">
        <v>112</v>
      </c>
      <c r="D134" s="6">
        <v>114</v>
      </c>
      <c r="E134" s="2">
        <f t="shared" si="11"/>
        <v>-2</v>
      </c>
      <c r="F134" s="2">
        <f t="shared" si="12"/>
        <v>-1</v>
      </c>
      <c r="G134" s="2">
        <f t="shared" si="13"/>
        <v>2</v>
      </c>
      <c r="H134" s="2">
        <f t="shared" si="10"/>
        <v>36.5</v>
      </c>
      <c r="I134" s="2">
        <f t="shared" si="14"/>
        <v>-36.5</v>
      </c>
    </row>
    <row r="135" spans="1:9" ht="15" customHeight="1">
      <c r="A135" s="45"/>
      <c r="B135" s="49"/>
      <c r="C135" s="6">
        <v>119</v>
      </c>
      <c r="D135" s="6">
        <v>119</v>
      </c>
      <c r="E135" s="2">
        <f t="shared" si="11"/>
        <v>0</v>
      </c>
      <c r="F135" s="2" t="str">
        <f t="shared" si="12"/>
        <v>na</v>
      </c>
      <c r="G135" s="2" t="str">
        <f t="shared" si="13"/>
        <v>na</v>
      </c>
      <c r="H135" s="2" t="str">
        <f t="shared" si="10"/>
        <v>na</v>
      </c>
      <c r="I135" s="2" t="str">
        <f t="shared" si="14"/>
        <v>na</v>
      </c>
    </row>
    <row r="136" spans="1:9" ht="15" customHeight="1">
      <c r="A136" s="45"/>
      <c r="B136" s="49"/>
      <c r="C136" s="6">
        <v>116</v>
      </c>
      <c r="D136" s="6">
        <v>115</v>
      </c>
      <c r="E136" s="2">
        <f t="shared" si="11"/>
        <v>1</v>
      </c>
      <c r="F136" s="2">
        <f t="shared" si="12"/>
        <v>1</v>
      </c>
      <c r="G136" s="2">
        <f t="shared" si="13"/>
        <v>1</v>
      </c>
      <c r="H136" s="2">
        <f t="shared" si="10"/>
        <v>14</v>
      </c>
      <c r="I136" s="2">
        <f t="shared" si="14"/>
        <v>14</v>
      </c>
    </row>
    <row r="137" spans="1:9" ht="15" customHeight="1">
      <c r="A137" s="45"/>
      <c r="B137" s="49"/>
      <c r="C137" s="6">
        <v>116</v>
      </c>
      <c r="D137" s="6">
        <v>116</v>
      </c>
      <c r="E137" s="2">
        <f t="shared" si="11"/>
        <v>0</v>
      </c>
      <c r="F137" s="2" t="str">
        <f t="shared" si="12"/>
        <v>na</v>
      </c>
      <c r="G137" s="2" t="str">
        <f t="shared" si="13"/>
        <v>na</v>
      </c>
      <c r="H137" s="2" t="str">
        <f t="shared" si="10"/>
        <v>na</v>
      </c>
      <c r="I137" s="2" t="str">
        <f t="shared" si="14"/>
        <v>na</v>
      </c>
    </row>
    <row r="138" spans="1:9" ht="15" customHeight="1">
      <c r="A138" s="45"/>
      <c r="B138" s="49"/>
      <c r="C138" s="6">
        <v>104</v>
      </c>
      <c r="D138" s="6">
        <v>113</v>
      </c>
      <c r="E138" s="2">
        <f t="shared" si="11"/>
        <v>-9</v>
      </c>
      <c r="F138" s="2">
        <f t="shared" si="12"/>
        <v>-1</v>
      </c>
      <c r="G138" s="2">
        <f t="shared" si="13"/>
        <v>9</v>
      </c>
      <c r="H138" s="2">
        <f t="shared" si="10"/>
        <v>58</v>
      </c>
      <c r="I138" s="2">
        <f t="shared" si="14"/>
        <v>-58</v>
      </c>
    </row>
    <row r="139" spans="1:9" ht="15" customHeight="1">
      <c r="A139" s="45"/>
      <c r="B139" s="49"/>
      <c r="C139" s="6">
        <v>114</v>
      </c>
      <c r="D139" s="6">
        <v>113</v>
      </c>
      <c r="E139" s="2">
        <f t="shared" si="11"/>
        <v>1</v>
      </c>
      <c r="F139" s="2">
        <f t="shared" si="12"/>
        <v>1</v>
      </c>
      <c r="G139" s="2">
        <f t="shared" si="13"/>
        <v>1</v>
      </c>
      <c r="H139" s="2">
        <f t="shared" si="10"/>
        <v>14</v>
      </c>
      <c r="I139" s="2">
        <f t="shared" si="14"/>
        <v>14</v>
      </c>
    </row>
    <row r="140" spans="1:9" ht="15" customHeight="1">
      <c r="A140" s="45"/>
      <c r="B140" s="49"/>
      <c r="C140" s="6">
        <v>114</v>
      </c>
      <c r="D140" s="6">
        <v>115</v>
      </c>
      <c r="E140" s="2">
        <f t="shared" si="11"/>
        <v>-1</v>
      </c>
      <c r="F140" s="2">
        <f t="shared" si="12"/>
        <v>-1</v>
      </c>
      <c r="G140" s="2">
        <f t="shared" si="13"/>
        <v>1</v>
      </c>
      <c r="H140" s="2">
        <f t="shared" si="10"/>
        <v>14</v>
      </c>
      <c r="I140" s="2">
        <f t="shared" si="14"/>
        <v>-14</v>
      </c>
    </row>
    <row r="141" spans="1:9" ht="15" customHeight="1">
      <c r="A141" s="45"/>
      <c r="B141" s="49"/>
      <c r="C141" s="6">
        <v>118</v>
      </c>
      <c r="D141" s="6">
        <v>119</v>
      </c>
      <c r="E141" s="2">
        <f t="shared" si="11"/>
        <v>-1</v>
      </c>
      <c r="F141" s="2">
        <f t="shared" si="12"/>
        <v>-1</v>
      </c>
      <c r="G141" s="2">
        <f t="shared" si="13"/>
        <v>1</v>
      </c>
      <c r="H141" s="2">
        <f t="shared" si="10"/>
        <v>14</v>
      </c>
      <c r="I141" s="2">
        <f t="shared" si="14"/>
        <v>-14</v>
      </c>
    </row>
    <row r="142" spans="1:9" ht="15" customHeight="1">
      <c r="A142" s="45"/>
      <c r="B142" s="49"/>
      <c r="C142" s="6">
        <v>114</v>
      </c>
      <c r="D142" s="6">
        <v>116</v>
      </c>
      <c r="E142" s="2">
        <f t="shared" si="11"/>
        <v>-2</v>
      </c>
      <c r="F142" s="2">
        <f t="shared" si="12"/>
        <v>-1</v>
      </c>
      <c r="G142" s="2">
        <f t="shared" si="13"/>
        <v>2</v>
      </c>
      <c r="H142" s="2">
        <f t="shared" si="10"/>
        <v>36.5</v>
      </c>
      <c r="I142" s="2">
        <f t="shared" si="14"/>
        <v>-36.5</v>
      </c>
    </row>
    <row r="143" spans="1:9" ht="15" customHeight="1">
      <c r="A143" s="45"/>
      <c r="B143" s="49"/>
      <c r="C143" s="6">
        <v>107</v>
      </c>
      <c r="D143" s="6">
        <v>108</v>
      </c>
      <c r="E143" s="2">
        <f t="shared" si="11"/>
        <v>-1</v>
      </c>
      <c r="F143" s="2">
        <f t="shared" si="12"/>
        <v>-1</v>
      </c>
      <c r="G143" s="2">
        <f t="shared" si="13"/>
        <v>1</v>
      </c>
      <c r="H143" s="2">
        <f t="shared" si="10"/>
        <v>14</v>
      </c>
      <c r="I143" s="2">
        <f t="shared" si="14"/>
        <v>-14</v>
      </c>
    </row>
    <row r="144" spans="1:9" ht="15" customHeight="1">
      <c r="A144" s="45"/>
      <c r="B144" s="49"/>
      <c r="C144" s="6">
        <v>110</v>
      </c>
      <c r="D144" s="6">
        <v>112</v>
      </c>
      <c r="E144" s="2">
        <f t="shared" si="11"/>
        <v>-2</v>
      </c>
      <c r="F144" s="2">
        <f t="shared" si="12"/>
        <v>-1</v>
      </c>
      <c r="G144" s="2">
        <f t="shared" si="13"/>
        <v>2</v>
      </c>
      <c r="H144" s="2">
        <f t="shared" si="10"/>
        <v>36.5</v>
      </c>
      <c r="I144" s="2">
        <f t="shared" si="14"/>
        <v>-36.5</v>
      </c>
    </row>
    <row r="145" spans="1:9" ht="15" customHeight="1">
      <c r="A145" s="45"/>
      <c r="B145" s="49"/>
      <c r="C145" s="6">
        <v>113</v>
      </c>
      <c r="D145" s="6">
        <v>113</v>
      </c>
      <c r="E145" s="2">
        <f t="shared" si="11"/>
        <v>0</v>
      </c>
      <c r="F145" s="2" t="str">
        <f t="shared" si="12"/>
        <v>na</v>
      </c>
      <c r="G145" s="2" t="str">
        <f t="shared" si="13"/>
        <v>na</v>
      </c>
      <c r="H145" s="2" t="str">
        <f t="shared" si="10"/>
        <v>na</v>
      </c>
      <c r="I145" s="2" t="str">
        <f t="shared" si="14"/>
        <v>na</v>
      </c>
    </row>
    <row r="146" spans="1:9" ht="15" customHeight="1">
      <c r="A146" s="45"/>
      <c r="B146" s="49"/>
      <c r="C146" s="6">
        <v>111</v>
      </c>
      <c r="D146" s="6">
        <v>111</v>
      </c>
      <c r="E146" s="2">
        <f t="shared" si="11"/>
        <v>0</v>
      </c>
      <c r="F146" s="2" t="str">
        <f t="shared" si="12"/>
        <v>na</v>
      </c>
      <c r="G146" s="2" t="str">
        <f t="shared" si="13"/>
        <v>na</v>
      </c>
      <c r="H146" s="2" t="str">
        <f t="shared" si="10"/>
        <v>na</v>
      </c>
      <c r="I146" s="2" t="str">
        <f t="shared" si="14"/>
        <v>na</v>
      </c>
    </row>
    <row r="147" spans="1:9" ht="15" customHeight="1">
      <c r="A147" s="45"/>
      <c r="B147" s="49"/>
      <c r="C147" s="6">
        <v>112</v>
      </c>
      <c r="D147" s="6">
        <v>115</v>
      </c>
      <c r="E147" s="2">
        <f t="shared" si="11"/>
        <v>-3</v>
      </c>
      <c r="F147" s="2">
        <f t="shared" si="12"/>
        <v>-1</v>
      </c>
      <c r="G147" s="2">
        <f t="shared" si="13"/>
        <v>3</v>
      </c>
      <c r="H147" s="2">
        <f t="shared" si="10"/>
        <v>47.5</v>
      </c>
      <c r="I147" s="2">
        <f t="shared" si="14"/>
        <v>-47.5</v>
      </c>
    </row>
    <row r="148" spans="1:9" ht="15" customHeight="1">
      <c r="A148" s="45"/>
      <c r="B148" s="49"/>
      <c r="C148" s="6">
        <v>108</v>
      </c>
      <c r="D148" s="6">
        <v>110</v>
      </c>
      <c r="E148" s="2">
        <f t="shared" si="11"/>
        <v>-2</v>
      </c>
      <c r="F148" s="2">
        <f t="shared" si="12"/>
        <v>-1</v>
      </c>
      <c r="G148" s="2">
        <f t="shared" si="13"/>
        <v>2</v>
      </c>
      <c r="H148" s="2">
        <f t="shared" si="10"/>
        <v>36.5</v>
      </c>
      <c r="I148" s="2">
        <f t="shared" si="14"/>
        <v>-36.5</v>
      </c>
    </row>
    <row r="149" spans="1:9" ht="15" customHeight="1">
      <c r="A149" s="45"/>
      <c r="B149" s="49"/>
      <c r="C149" s="6">
        <v>111</v>
      </c>
      <c r="D149" s="6">
        <v>110</v>
      </c>
      <c r="E149" s="2">
        <f t="shared" si="11"/>
        <v>1</v>
      </c>
      <c r="F149" s="2">
        <f t="shared" si="12"/>
        <v>1</v>
      </c>
      <c r="G149" s="2">
        <f t="shared" si="13"/>
        <v>1</v>
      </c>
      <c r="H149" s="2">
        <f t="shared" si="10"/>
        <v>14</v>
      </c>
      <c r="I149" s="2">
        <f t="shared" si="14"/>
        <v>14</v>
      </c>
    </row>
    <row r="150" spans="1:9" ht="15" customHeight="1">
      <c r="A150" s="45"/>
      <c r="B150" s="49"/>
      <c r="C150" s="6">
        <v>113</v>
      </c>
      <c r="D150" s="6">
        <v>113</v>
      </c>
      <c r="E150" s="2">
        <f t="shared" si="11"/>
        <v>0</v>
      </c>
      <c r="F150" s="2" t="str">
        <f t="shared" si="12"/>
        <v>na</v>
      </c>
      <c r="G150" s="2" t="str">
        <f t="shared" si="13"/>
        <v>na</v>
      </c>
      <c r="H150" s="2" t="str">
        <f t="shared" si="10"/>
        <v>na</v>
      </c>
      <c r="I150" s="2" t="str">
        <f t="shared" si="14"/>
        <v>na</v>
      </c>
    </row>
    <row r="151" spans="1:9" ht="15" customHeight="1">
      <c r="A151" s="45"/>
      <c r="B151" s="49"/>
      <c r="C151" s="6">
        <v>113</v>
      </c>
      <c r="D151" s="6">
        <v>113</v>
      </c>
      <c r="E151" s="2">
        <f t="shared" si="11"/>
        <v>0</v>
      </c>
      <c r="F151" s="2" t="str">
        <f t="shared" si="12"/>
        <v>na</v>
      </c>
      <c r="G151" s="2" t="str">
        <f t="shared" si="13"/>
        <v>na</v>
      </c>
      <c r="H151" s="2" t="str">
        <f t="shared" si="10"/>
        <v>na</v>
      </c>
      <c r="I151" s="2" t="str">
        <f t="shared" si="14"/>
        <v>na</v>
      </c>
    </row>
    <row r="152" spans="1:9" ht="15" customHeight="1">
      <c r="A152" s="45"/>
      <c r="B152" s="50" t="s">
        <v>14</v>
      </c>
      <c r="C152" s="5">
        <v>89</v>
      </c>
      <c r="D152" s="5">
        <v>76</v>
      </c>
      <c r="E152" s="2">
        <f t="shared" si="11"/>
        <v>13</v>
      </c>
      <c r="F152" s="2">
        <f t="shared" si="12"/>
        <v>1</v>
      </c>
      <c r="G152" s="2">
        <f t="shared" si="13"/>
        <v>13</v>
      </c>
      <c r="H152" s="2">
        <f t="shared" si="10"/>
        <v>59</v>
      </c>
      <c r="I152" s="2">
        <f t="shared" si="14"/>
        <v>59</v>
      </c>
    </row>
    <row r="153" spans="1:9" ht="15" customHeight="1">
      <c r="A153" s="45"/>
      <c r="B153" s="50"/>
      <c r="C153" s="5">
        <v>92</v>
      </c>
      <c r="D153" s="5">
        <v>90</v>
      </c>
      <c r="E153" s="2">
        <f t="shared" si="11"/>
        <v>2</v>
      </c>
      <c r="F153" s="2">
        <f t="shared" si="12"/>
        <v>1</v>
      </c>
      <c r="G153" s="2">
        <f t="shared" si="13"/>
        <v>2</v>
      </c>
      <c r="H153" s="2">
        <f t="shared" si="10"/>
        <v>36.5</v>
      </c>
      <c r="I153" s="2">
        <f t="shared" si="14"/>
        <v>36.5</v>
      </c>
    </row>
    <row r="154" spans="1:9" ht="15" customHeight="1">
      <c r="A154" s="45"/>
      <c r="B154" s="50"/>
      <c r="C154" s="5">
        <v>94</v>
      </c>
      <c r="D154" s="5">
        <v>94</v>
      </c>
      <c r="E154" s="2">
        <f t="shared" si="11"/>
        <v>0</v>
      </c>
      <c r="F154" s="2" t="str">
        <f t="shared" si="12"/>
        <v>na</v>
      </c>
      <c r="G154" s="2" t="str">
        <f t="shared" si="13"/>
        <v>na</v>
      </c>
      <c r="H154" s="2" t="str">
        <f t="shared" si="10"/>
        <v>na</v>
      </c>
      <c r="I154" s="2" t="str">
        <f t="shared" si="14"/>
        <v>na</v>
      </c>
    </row>
    <row r="155" spans="1:9" ht="15" customHeight="1">
      <c r="A155" s="45"/>
      <c r="B155" s="50"/>
      <c r="C155" s="5">
        <v>90</v>
      </c>
      <c r="D155" s="5">
        <v>91</v>
      </c>
      <c r="E155" s="2">
        <f t="shared" si="11"/>
        <v>-1</v>
      </c>
      <c r="F155" s="2">
        <f t="shared" si="12"/>
        <v>-1</v>
      </c>
      <c r="G155" s="2">
        <f t="shared" si="13"/>
        <v>1</v>
      </c>
      <c r="H155" s="2">
        <f t="shared" si="10"/>
        <v>14</v>
      </c>
      <c r="I155" s="2">
        <f t="shared" si="14"/>
        <v>-14</v>
      </c>
    </row>
    <row r="156" spans="1:9" ht="15" customHeight="1">
      <c r="A156" s="45"/>
      <c r="B156" s="50"/>
      <c r="C156" s="5">
        <v>91</v>
      </c>
      <c r="D156" s="5">
        <v>93</v>
      </c>
      <c r="E156" s="2">
        <f t="shared" si="11"/>
        <v>-2</v>
      </c>
      <c r="F156" s="2">
        <f t="shared" si="12"/>
        <v>-1</v>
      </c>
      <c r="G156" s="2">
        <f t="shared" si="13"/>
        <v>2</v>
      </c>
      <c r="H156" s="2">
        <f t="shared" si="10"/>
        <v>36.5</v>
      </c>
      <c r="I156" s="2">
        <f t="shared" si="14"/>
        <v>-36.5</v>
      </c>
    </row>
    <row r="157" spans="1:9" ht="15" customHeight="1">
      <c r="A157" s="45"/>
      <c r="B157" s="50"/>
      <c r="C157" s="5">
        <v>91</v>
      </c>
      <c r="D157" s="5">
        <v>95</v>
      </c>
      <c r="E157" s="2">
        <f t="shared" si="11"/>
        <v>-4</v>
      </c>
      <c r="F157" s="2">
        <f t="shared" si="12"/>
        <v>-1</v>
      </c>
      <c r="G157" s="2">
        <f t="shared" si="13"/>
        <v>4</v>
      </c>
      <c r="H157" s="2">
        <f t="shared" ref="H157:H181" si="15">IF(G157="na","na",_xlfn.RANK.AVG(G157,$G$92:$G$181,1))</f>
        <v>52.5</v>
      </c>
      <c r="I157" s="2">
        <f t="shared" si="14"/>
        <v>-52.5</v>
      </c>
    </row>
    <row r="158" spans="1:9" ht="15" customHeight="1">
      <c r="A158" s="45"/>
      <c r="B158" s="50"/>
      <c r="C158" s="5">
        <v>90</v>
      </c>
      <c r="D158" s="5">
        <v>45</v>
      </c>
      <c r="E158" s="2">
        <f t="shared" si="11"/>
        <v>45</v>
      </c>
      <c r="F158" s="2">
        <f t="shared" si="12"/>
        <v>1</v>
      </c>
      <c r="G158" s="2">
        <f t="shared" si="13"/>
        <v>45</v>
      </c>
      <c r="H158" s="2">
        <f t="shared" si="15"/>
        <v>60</v>
      </c>
      <c r="I158" s="2">
        <f t="shared" si="14"/>
        <v>60</v>
      </c>
    </row>
    <row r="159" spans="1:9" ht="15" customHeight="1">
      <c r="A159" s="45"/>
      <c r="B159" s="50"/>
      <c r="C159" s="5">
        <v>87</v>
      </c>
      <c r="D159" s="5">
        <v>90</v>
      </c>
      <c r="E159" s="2">
        <f t="shared" si="11"/>
        <v>-3</v>
      </c>
      <c r="F159" s="2">
        <f t="shared" si="12"/>
        <v>-1</v>
      </c>
      <c r="G159" s="2">
        <f t="shared" si="13"/>
        <v>3</v>
      </c>
      <c r="H159" s="2">
        <f t="shared" si="15"/>
        <v>47.5</v>
      </c>
      <c r="I159" s="2">
        <f t="shared" si="14"/>
        <v>-47.5</v>
      </c>
    </row>
    <row r="160" spans="1:9" ht="15" customHeight="1">
      <c r="A160" s="45"/>
      <c r="B160" s="50"/>
      <c r="C160" s="5">
        <v>85</v>
      </c>
      <c r="D160" s="5">
        <v>85</v>
      </c>
      <c r="E160" s="2">
        <f t="shared" si="11"/>
        <v>0</v>
      </c>
      <c r="F160" s="2" t="str">
        <f t="shared" si="12"/>
        <v>na</v>
      </c>
      <c r="G160" s="2" t="str">
        <f t="shared" si="13"/>
        <v>na</v>
      </c>
      <c r="H160" s="2" t="str">
        <f t="shared" si="15"/>
        <v>na</v>
      </c>
      <c r="I160" s="2" t="str">
        <f t="shared" si="14"/>
        <v>na</v>
      </c>
    </row>
    <row r="161" spans="1:9" ht="15" customHeight="1">
      <c r="A161" s="45"/>
      <c r="B161" s="50"/>
      <c r="C161" s="5">
        <v>91</v>
      </c>
      <c r="D161" s="5">
        <v>95</v>
      </c>
      <c r="E161" s="2">
        <f t="shared" si="11"/>
        <v>-4</v>
      </c>
      <c r="F161" s="2">
        <f t="shared" si="12"/>
        <v>-1</v>
      </c>
      <c r="G161" s="2">
        <f t="shared" si="13"/>
        <v>4</v>
      </c>
      <c r="H161" s="2">
        <f t="shared" si="15"/>
        <v>52.5</v>
      </c>
      <c r="I161" s="2">
        <f t="shared" si="14"/>
        <v>-52.5</v>
      </c>
    </row>
    <row r="162" spans="1:9" ht="15" customHeight="1">
      <c r="A162" s="45"/>
      <c r="B162" s="50"/>
      <c r="C162" s="5">
        <v>90</v>
      </c>
      <c r="D162" s="5">
        <v>91</v>
      </c>
      <c r="E162" s="2">
        <f t="shared" si="11"/>
        <v>-1</v>
      </c>
      <c r="F162" s="2">
        <f t="shared" si="12"/>
        <v>-1</v>
      </c>
      <c r="G162" s="2">
        <f t="shared" si="13"/>
        <v>1</v>
      </c>
      <c r="H162" s="2">
        <f t="shared" si="15"/>
        <v>14</v>
      </c>
      <c r="I162" s="2">
        <f t="shared" si="14"/>
        <v>-14</v>
      </c>
    </row>
    <row r="163" spans="1:9" ht="15" customHeight="1">
      <c r="A163" s="45"/>
      <c r="B163" s="50"/>
      <c r="C163" s="5">
        <v>89</v>
      </c>
      <c r="D163" s="5">
        <v>91</v>
      </c>
      <c r="E163" s="2">
        <f t="shared" si="11"/>
        <v>-2</v>
      </c>
      <c r="F163" s="2">
        <f t="shared" si="12"/>
        <v>-1</v>
      </c>
      <c r="G163" s="2">
        <f t="shared" si="13"/>
        <v>2</v>
      </c>
      <c r="H163" s="2">
        <f t="shared" si="15"/>
        <v>36.5</v>
      </c>
      <c r="I163" s="2">
        <f t="shared" si="14"/>
        <v>-36.5</v>
      </c>
    </row>
    <row r="164" spans="1:9" ht="15" customHeight="1">
      <c r="A164" s="45"/>
      <c r="B164" s="50"/>
      <c r="C164" s="5">
        <v>90</v>
      </c>
      <c r="D164" s="5">
        <v>91</v>
      </c>
      <c r="E164" s="2">
        <f t="shared" si="11"/>
        <v>-1</v>
      </c>
      <c r="F164" s="2">
        <f t="shared" si="12"/>
        <v>-1</v>
      </c>
      <c r="G164" s="2">
        <f t="shared" si="13"/>
        <v>1</v>
      </c>
      <c r="H164" s="2">
        <f t="shared" si="15"/>
        <v>14</v>
      </c>
      <c r="I164" s="2">
        <f t="shared" si="14"/>
        <v>-14</v>
      </c>
    </row>
    <row r="165" spans="1:9" ht="15" customHeight="1">
      <c r="A165" s="45"/>
      <c r="B165" s="50"/>
      <c r="C165" s="5">
        <v>90</v>
      </c>
      <c r="D165" s="5">
        <v>93</v>
      </c>
      <c r="E165" s="2">
        <f t="shared" si="11"/>
        <v>-3</v>
      </c>
      <c r="F165" s="2">
        <f t="shared" si="12"/>
        <v>-1</v>
      </c>
      <c r="G165" s="2">
        <f t="shared" si="13"/>
        <v>3</v>
      </c>
      <c r="H165" s="2">
        <f t="shared" si="15"/>
        <v>47.5</v>
      </c>
      <c r="I165" s="2">
        <f t="shared" si="14"/>
        <v>-47.5</v>
      </c>
    </row>
    <row r="166" spans="1:9" ht="15" customHeight="1">
      <c r="A166" s="45"/>
      <c r="B166" s="50"/>
      <c r="C166" s="5">
        <v>83</v>
      </c>
      <c r="D166" s="5">
        <v>78</v>
      </c>
      <c r="E166" s="2">
        <f t="shared" si="11"/>
        <v>5</v>
      </c>
      <c r="F166" s="2">
        <f t="shared" si="12"/>
        <v>1</v>
      </c>
      <c r="G166" s="2">
        <f t="shared" si="13"/>
        <v>5</v>
      </c>
      <c r="H166" s="2">
        <f t="shared" si="15"/>
        <v>56.5</v>
      </c>
      <c r="I166" s="2">
        <f t="shared" si="14"/>
        <v>56.5</v>
      </c>
    </row>
    <row r="167" spans="1:9" ht="15" customHeight="1">
      <c r="A167" s="45"/>
      <c r="B167" s="50"/>
      <c r="C167" s="5">
        <v>89</v>
      </c>
      <c r="D167" s="5">
        <v>89</v>
      </c>
      <c r="E167" s="2">
        <f t="shared" si="11"/>
        <v>0</v>
      </c>
      <c r="F167" s="2" t="str">
        <f t="shared" si="12"/>
        <v>na</v>
      </c>
      <c r="G167" s="2" t="str">
        <f t="shared" si="13"/>
        <v>na</v>
      </c>
      <c r="H167" s="2" t="str">
        <f t="shared" si="15"/>
        <v>na</v>
      </c>
      <c r="I167" s="2" t="str">
        <f t="shared" si="14"/>
        <v>na</v>
      </c>
    </row>
    <row r="168" spans="1:9" ht="15" customHeight="1">
      <c r="A168" s="45"/>
      <c r="B168" s="50"/>
      <c r="C168" s="5">
        <v>91</v>
      </c>
      <c r="D168" s="5">
        <v>92</v>
      </c>
      <c r="E168" s="2">
        <f t="shared" si="11"/>
        <v>-1</v>
      </c>
      <c r="F168" s="2">
        <f t="shared" si="12"/>
        <v>-1</v>
      </c>
      <c r="G168" s="2">
        <f t="shared" si="13"/>
        <v>1</v>
      </c>
      <c r="H168" s="2">
        <f t="shared" si="15"/>
        <v>14</v>
      </c>
      <c r="I168" s="2">
        <f t="shared" si="14"/>
        <v>-14</v>
      </c>
    </row>
    <row r="169" spans="1:9" ht="15" customHeight="1">
      <c r="A169" s="45"/>
      <c r="B169" s="50"/>
      <c r="C169" s="5">
        <v>88</v>
      </c>
      <c r="D169" s="5">
        <v>93</v>
      </c>
      <c r="E169" s="2">
        <f t="shared" si="11"/>
        <v>-5</v>
      </c>
      <c r="F169" s="2">
        <f t="shared" si="12"/>
        <v>-1</v>
      </c>
      <c r="G169" s="2">
        <f t="shared" si="13"/>
        <v>5</v>
      </c>
      <c r="H169" s="2">
        <f t="shared" si="15"/>
        <v>56.5</v>
      </c>
      <c r="I169" s="2">
        <f t="shared" si="14"/>
        <v>-56.5</v>
      </c>
    </row>
    <row r="170" spans="1:9" ht="15" customHeight="1">
      <c r="A170" s="45"/>
      <c r="B170" s="50"/>
      <c r="C170" s="5">
        <v>90</v>
      </c>
      <c r="D170" s="5">
        <v>92</v>
      </c>
      <c r="E170" s="2">
        <f t="shared" si="11"/>
        <v>-2</v>
      </c>
      <c r="F170" s="2">
        <f t="shared" si="12"/>
        <v>-1</v>
      </c>
      <c r="G170" s="2">
        <f t="shared" si="13"/>
        <v>2</v>
      </c>
      <c r="H170" s="2">
        <f t="shared" si="15"/>
        <v>36.5</v>
      </c>
      <c r="I170" s="2">
        <f t="shared" si="14"/>
        <v>-36.5</v>
      </c>
    </row>
    <row r="171" spans="1:9" ht="15" customHeight="1">
      <c r="A171" s="45"/>
      <c r="B171" s="50"/>
      <c r="C171" s="5">
        <v>90</v>
      </c>
      <c r="D171" s="5">
        <v>91</v>
      </c>
      <c r="E171" s="2">
        <f t="shared" si="11"/>
        <v>-1</v>
      </c>
      <c r="F171" s="2">
        <f t="shared" si="12"/>
        <v>-1</v>
      </c>
      <c r="G171" s="2">
        <f t="shared" si="13"/>
        <v>1</v>
      </c>
      <c r="H171" s="2">
        <f t="shared" si="15"/>
        <v>14</v>
      </c>
      <c r="I171" s="2">
        <f t="shared" si="14"/>
        <v>-14</v>
      </c>
    </row>
    <row r="172" spans="1:9" ht="15" customHeight="1">
      <c r="A172" s="45"/>
      <c r="B172" s="50"/>
      <c r="C172" s="5">
        <v>87</v>
      </c>
      <c r="D172" s="5">
        <v>91</v>
      </c>
      <c r="E172" s="2">
        <f t="shared" si="11"/>
        <v>-4</v>
      </c>
      <c r="F172" s="2">
        <f t="shared" si="12"/>
        <v>-1</v>
      </c>
      <c r="G172" s="2">
        <f t="shared" si="13"/>
        <v>4</v>
      </c>
      <c r="H172" s="2">
        <f t="shared" si="15"/>
        <v>52.5</v>
      </c>
      <c r="I172" s="2">
        <f t="shared" si="14"/>
        <v>-52.5</v>
      </c>
    </row>
    <row r="173" spans="1:9" ht="15" customHeight="1">
      <c r="A173" s="45"/>
      <c r="B173" s="50"/>
      <c r="C173" s="5">
        <v>90</v>
      </c>
      <c r="D173" s="5">
        <v>92</v>
      </c>
      <c r="E173" s="2">
        <f t="shared" si="11"/>
        <v>-2</v>
      </c>
      <c r="F173" s="2">
        <f t="shared" si="12"/>
        <v>-1</v>
      </c>
      <c r="G173" s="2">
        <f t="shared" si="13"/>
        <v>2</v>
      </c>
      <c r="H173" s="2">
        <f t="shared" si="15"/>
        <v>36.5</v>
      </c>
      <c r="I173" s="2">
        <f t="shared" si="14"/>
        <v>-36.5</v>
      </c>
    </row>
    <row r="174" spans="1:9" ht="15" customHeight="1">
      <c r="A174" s="45"/>
      <c r="B174" s="50"/>
      <c r="C174" s="5">
        <v>91</v>
      </c>
      <c r="D174" s="5">
        <v>95</v>
      </c>
      <c r="E174" s="2">
        <f t="shared" si="11"/>
        <v>-4</v>
      </c>
      <c r="F174" s="2">
        <f t="shared" si="12"/>
        <v>-1</v>
      </c>
      <c r="G174" s="2">
        <f t="shared" si="13"/>
        <v>4</v>
      </c>
      <c r="H174" s="2">
        <f t="shared" si="15"/>
        <v>52.5</v>
      </c>
      <c r="I174" s="2">
        <f t="shared" si="14"/>
        <v>-52.5</v>
      </c>
    </row>
    <row r="175" spans="1:9" ht="15" customHeight="1">
      <c r="A175" s="45"/>
      <c r="B175" s="50"/>
      <c r="C175" s="5">
        <v>83</v>
      </c>
      <c r="D175" s="5">
        <v>87</v>
      </c>
      <c r="E175" s="2">
        <f t="shared" si="11"/>
        <v>-4</v>
      </c>
      <c r="F175" s="2">
        <f t="shared" si="12"/>
        <v>-1</v>
      </c>
      <c r="G175" s="2">
        <f t="shared" si="13"/>
        <v>4</v>
      </c>
      <c r="H175" s="2">
        <f t="shared" si="15"/>
        <v>52.5</v>
      </c>
      <c r="I175" s="2">
        <f t="shared" si="14"/>
        <v>-52.5</v>
      </c>
    </row>
    <row r="176" spans="1:9" ht="15" customHeight="1">
      <c r="A176" s="45"/>
      <c r="B176" s="50"/>
      <c r="C176" s="5">
        <v>92</v>
      </c>
      <c r="D176" s="5">
        <v>93</v>
      </c>
      <c r="E176" s="2">
        <f t="shared" si="11"/>
        <v>-1</v>
      </c>
      <c r="F176" s="2">
        <f t="shared" si="12"/>
        <v>-1</v>
      </c>
      <c r="G176" s="2">
        <f t="shared" si="13"/>
        <v>1</v>
      </c>
      <c r="H176" s="2">
        <f t="shared" si="15"/>
        <v>14</v>
      </c>
      <c r="I176" s="2">
        <f t="shared" si="14"/>
        <v>-14</v>
      </c>
    </row>
    <row r="177" spans="1:9" ht="15" customHeight="1">
      <c r="A177" s="45"/>
      <c r="B177" s="50"/>
      <c r="C177" s="5">
        <v>91</v>
      </c>
      <c r="D177" s="5">
        <v>93</v>
      </c>
      <c r="E177" s="2">
        <f t="shared" si="11"/>
        <v>-2</v>
      </c>
      <c r="F177" s="2">
        <f t="shared" si="12"/>
        <v>-1</v>
      </c>
      <c r="G177" s="2">
        <f t="shared" si="13"/>
        <v>2</v>
      </c>
      <c r="H177" s="2">
        <f t="shared" si="15"/>
        <v>36.5</v>
      </c>
      <c r="I177" s="2">
        <f t="shared" si="14"/>
        <v>-36.5</v>
      </c>
    </row>
    <row r="178" spans="1:9" ht="15" customHeight="1">
      <c r="A178" s="45"/>
      <c r="B178" s="50"/>
      <c r="C178" s="5">
        <v>90</v>
      </c>
      <c r="D178" s="5">
        <v>94</v>
      </c>
      <c r="E178" s="2">
        <f t="shared" si="11"/>
        <v>-4</v>
      </c>
      <c r="F178" s="2">
        <f t="shared" si="12"/>
        <v>-1</v>
      </c>
      <c r="G178" s="2">
        <f t="shared" si="13"/>
        <v>4</v>
      </c>
      <c r="H178" s="2">
        <f t="shared" si="15"/>
        <v>52.5</v>
      </c>
      <c r="I178" s="2">
        <f t="shared" si="14"/>
        <v>-52.5</v>
      </c>
    </row>
    <row r="179" spans="1:9" ht="15" customHeight="1">
      <c r="A179" s="45"/>
      <c r="B179" s="50"/>
      <c r="C179" s="5">
        <v>89</v>
      </c>
      <c r="D179" s="5">
        <v>91</v>
      </c>
      <c r="E179" s="2">
        <f t="shared" si="11"/>
        <v>-2</v>
      </c>
      <c r="F179" s="2">
        <f t="shared" si="12"/>
        <v>-1</v>
      </c>
      <c r="G179" s="2">
        <f t="shared" si="13"/>
        <v>2</v>
      </c>
      <c r="H179" s="2">
        <f t="shared" si="15"/>
        <v>36.5</v>
      </c>
      <c r="I179" s="2">
        <f t="shared" si="14"/>
        <v>-36.5</v>
      </c>
    </row>
    <row r="180" spans="1:9" ht="15" customHeight="1">
      <c r="A180" s="45"/>
      <c r="B180" s="50"/>
      <c r="C180" s="5">
        <v>91</v>
      </c>
      <c r="D180" s="5">
        <v>91</v>
      </c>
      <c r="E180" s="2">
        <f t="shared" si="11"/>
        <v>0</v>
      </c>
      <c r="F180" s="2" t="str">
        <f t="shared" si="12"/>
        <v>na</v>
      </c>
      <c r="G180" s="2" t="str">
        <f t="shared" si="13"/>
        <v>na</v>
      </c>
      <c r="H180" s="2" t="str">
        <f t="shared" si="15"/>
        <v>na</v>
      </c>
      <c r="I180" s="2" t="str">
        <f t="shared" si="14"/>
        <v>na</v>
      </c>
    </row>
    <row r="181" spans="1:9" ht="15" customHeight="1">
      <c r="A181" s="46"/>
      <c r="B181" s="51"/>
      <c r="C181" s="5">
        <v>88</v>
      </c>
      <c r="D181" s="5">
        <v>91</v>
      </c>
      <c r="E181" s="2">
        <f t="shared" si="11"/>
        <v>-3</v>
      </c>
      <c r="F181" s="2">
        <f t="shared" si="12"/>
        <v>-1</v>
      </c>
      <c r="G181" s="2">
        <f t="shared" si="13"/>
        <v>3</v>
      </c>
      <c r="H181" s="2">
        <f t="shared" si="15"/>
        <v>47.5</v>
      </c>
      <c r="I181" s="2">
        <f t="shared" si="14"/>
        <v>-47.5</v>
      </c>
    </row>
    <row r="182" spans="1:9" ht="15" customHeight="1">
      <c r="A182" s="52">
        <v>300</v>
      </c>
      <c r="B182" s="47" t="s">
        <v>11</v>
      </c>
      <c r="C182" s="3">
        <v>181</v>
      </c>
      <c r="D182" s="3">
        <v>181</v>
      </c>
      <c r="E182" s="2">
        <f t="shared" si="11"/>
        <v>0</v>
      </c>
      <c r="F182" s="2" t="str">
        <f t="shared" si="12"/>
        <v>na</v>
      </c>
      <c r="G182" s="2" t="str">
        <f t="shared" si="13"/>
        <v>na</v>
      </c>
      <c r="H182" s="2" t="str">
        <f>IF(G182="na","na",_xlfn.RANK.AVG(G182,$G$182:$G$271,1))</f>
        <v>na</v>
      </c>
      <c r="I182" s="2" t="str">
        <f t="shared" si="14"/>
        <v>na</v>
      </c>
    </row>
    <row r="183" spans="1:9" ht="15" customHeight="1">
      <c r="A183" s="53"/>
      <c r="B183" s="48"/>
      <c r="C183" s="3">
        <v>178</v>
      </c>
      <c r="D183" s="3">
        <v>180</v>
      </c>
      <c r="E183" s="2">
        <f t="shared" si="11"/>
        <v>-2</v>
      </c>
      <c r="F183" s="2">
        <f t="shared" si="12"/>
        <v>-1</v>
      </c>
      <c r="G183" s="2">
        <f t="shared" si="13"/>
        <v>2</v>
      </c>
      <c r="H183" s="2">
        <f t="shared" ref="H183:H246" si="16">IF(G183="na","na",_xlfn.RANK.AVG(G183,$G$182:$G$271,1))</f>
        <v>38</v>
      </c>
      <c r="I183" s="2">
        <f t="shared" si="14"/>
        <v>-38</v>
      </c>
    </row>
    <row r="184" spans="1:9" ht="15" customHeight="1">
      <c r="A184" s="53"/>
      <c r="B184" s="48"/>
      <c r="C184" s="3">
        <v>219</v>
      </c>
      <c r="D184" s="3">
        <v>219</v>
      </c>
      <c r="E184" s="2">
        <f t="shared" si="11"/>
        <v>0</v>
      </c>
      <c r="F184" s="2" t="str">
        <f t="shared" si="12"/>
        <v>na</v>
      </c>
      <c r="G184" s="2" t="str">
        <f t="shared" si="13"/>
        <v>na</v>
      </c>
      <c r="H184" s="2" t="str">
        <f t="shared" si="16"/>
        <v>na</v>
      </c>
      <c r="I184" s="2" t="str">
        <f t="shared" si="14"/>
        <v>na</v>
      </c>
    </row>
    <row r="185" spans="1:9" ht="15" customHeight="1">
      <c r="A185" s="53"/>
      <c r="B185" s="48"/>
      <c r="C185" s="3">
        <v>183</v>
      </c>
      <c r="D185" s="3">
        <v>183</v>
      </c>
      <c r="E185" s="2">
        <f t="shared" si="11"/>
        <v>0</v>
      </c>
      <c r="F185" s="2" t="str">
        <f t="shared" si="12"/>
        <v>na</v>
      </c>
      <c r="G185" s="2" t="str">
        <f t="shared" si="13"/>
        <v>na</v>
      </c>
      <c r="H185" s="2" t="str">
        <f t="shared" si="16"/>
        <v>na</v>
      </c>
      <c r="I185" s="2" t="str">
        <f t="shared" si="14"/>
        <v>na</v>
      </c>
    </row>
    <row r="186" spans="1:9" ht="15" customHeight="1">
      <c r="A186" s="53"/>
      <c r="B186" s="48"/>
      <c r="C186" s="3">
        <v>182</v>
      </c>
      <c r="D186" s="3">
        <v>183</v>
      </c>
      <c r="E186" s="2">
        <f t="shared" si="11"/>
        <v>-1</v>
      </c>
      <c r="F186" s="2">
        <f t="shared" si="12"/>
        <v>-1</v>
      </c>
      <c r="G186" s="2">
        <f t="shared" si="13"/>
        <v>1</v>
      </c>
      <c r="H186" s="2">
        <f t="shared" si="16"/>
        <v>16</v>
      </c>
      <c r="I186" s="2">
        <f t="shared" si="14"/>
        <v>-16</v>
      </c>
    </row>
    <row r="187" spans="1:9" ht="15" customHeight="1">
      <c r="A187" s="53"/>
      <c r="B187" s="48"/>
      <c r="C187" s="3">
        <v>175</v>
      </c>
      <c r="D187" s="3">
        <v>173</v>
      </c>
      <c r="E187" s="2">
        <f t="shared" si="11"/>
        <v>2</v>
      </c>
      <c r="F187" s="2">
        <f t="shared" si="12"/>
        <v>1</v>
      </c>
      <c r="G187" s="2">
        <f t="shared" si="13"/>
        <v>2</v>
      </c>
      <c r="H187" s="2">
        <f t="shared" si="16"/>
        <v>38</v>
      </c>
      <c r="I187" s="2">
        <f t="shared" si="14"/>
        <v>38</v>
      </c>
    </row>
    <row r="188" spans="1:9" ht="15" customHeight="1">
      <c r="A188" s="53"/>
      <c r="B188" s="48"/>
      <c r="C188" s="3">
        <v>179</v>
      </c>
      <c r="D188" s="3">
        <v>179</v>
      </c>
      <c r="E188" s="2">
        <f t="shared" si="11"/>
        <v>0</v>
      </c>
      <c r="F188" s="2" t="str">
        <f t="shared" si="12"/>
        <v>na</v>
      </c>
      <c r="G188" s="2" t="str">
        <f t="shared" si="13"/>
        <v>na</v>
      </c>
      <c r="H188" s="2" t="str">
        <f t="shared" si="16"/>
        <v>na</v>
      </c>
      <c r="I188" s="2" t="str">
        <f t="shared" si="14"/>
        <v>na</v>
      </c>
    </row>
    <row r="189" spans="1:9" ht="15" customHeight="1">
      <c r="A189" s="53"/>
      <c r="B189" s="48"/>
      <c r="C189" s="3">
        <v>179</v>
      </c>
      <c r="D189" s="3">
        <v>181</v>
      </c>
      <c r="E189" s="2">
        <f t="shared" si="11"/>
        <v>-2</v>
      </c>
      <c r="F189" s="2">
        <f t="shared" si="12"/>
        <v>-1</v>
      </c>
      <c r="G189" s="2">
        <f t="shared" si="13"/>
        <v>2</v>
      </c>
      <c r="H189" s="2">
        <f t="shared" si="16"/>
        <v>38</v>
      </c>
      <c r="I189" s="2">
        <f t="shared" si="14"/>
        <v>-38</v>
      </c>
    </row>
    <row r="190" spans="1:9" ht="15" customHeight="1">
      <c r="A190" s="53"/>
      <c r="B190" s="48"/>
      <c r="C190" s="3">
        <v>179</v>
      </c>
      <c r="D190" s="3">
        <v>179</v>
      </c>
      <c r="E190" s="2">
        <f t="shared" si="11"/>
        <v>0</v>
      </c>
      <c r="F190" s="2" t="str">
        <f t="shared" si="12"/>
        <v>na</v>
      </c>
      <c r="G190" s="2" t="str">
        <f t="shared" si="13"/>
        <v>na</v>
      </c>
      <c r="H190" s="2" t="str">
        <f t="shared" si="16"/>
        <v>na</v>
      </c>
      <c r="I190" s="2" t="str">
        <f t="shared" si="14"/>
        <v>na</v>
      </c>
    </row>
    <row r="191" spans="1:9" ht="15" customHeight="1">
      <c r="A191" s="53"/>
      <c r="B191" s="48"/>
      <c r="C191" s="3">
        <v>184</v>
      </c>
      <c r="D191" s="3">
        <v>184</v>
      </c>
      <c r="E191" s="2">
        <f t="shared" si="11"/>
        <v>0</v>
      </c>
      <c r="F191" s="2" t="str">
        <f t="shared" si="12"/>
        <v>na</v>
      </c>
      <c r="G191" s="2" t="str">
        <f t="shared" si="13"/>
        <v>na</v>
      </c>
      <c r="H191" s="2" t="str">
        <f t="shared" si="16"/>
        <v>na</v>
      </c>
      <c r="I191" s="2" t="str">
        <f t="shared" si="14"/>
        <v>na</v>
      </c>
    </row>
    <row r="192" spans="1:9" ht="15" customHeight="1">
      <c r="A192" s="53"/>
      <c r="B192" s="48"/>
      <c r="C192" s="3">
        <v>174</v>
      </c>
      <c r="D192" s="3">
        <v>172</v>
      </c>
      <c r="E192" s="2">
        <f t="shared" si="11"/>
        <v>2</v>
      </c>
      <c r="F192" s="2">
        <f t="shared" si="12"/>
        <v>1</v>
      </c>
      <c r="G192" s="2">
        <f t="shared" si="13"/>
        <v>2</v>
      </c>
      <c r="H192" s="2">
        <f t="shared" si="16"/>
        <v>38</v>
      </c>
      <c r="I192" s="2">
        <f t="shared" si="14"/>
        <v>38</v>
      </c>
    </row>
    <row r="193" spans="1:9" ht="15" customHeight="1">
      <c r="A193" s="53"/>
      <c r="B193" s="48"/>
      <c r="C193" s="3">
        <v>178</v>
      </c>
      <c r="D193" s="3">
        <v>179</v>
      </c>
      <c r="E193" s="2">
        <f t="shared" si="11"/>
        <v>-1</v>
      </c>
      <c r="F193" s="2">
        <f t="shared" si="12"/>
        <v>-1</v>
      </c>
      <c r="G193" s="2">
        <f t="shared" si="13"/>
        <v>1</v>
      </c>
      <c r="H193" s="2">
        <f t="shared" si="16"/>
        <v>16</v>
      </c>
      <c r="I193" s="2">
        <f t="shared" si="14"/>
        <v>-16</v>
      </c>
    </row>
    <row r="194" spans="1:9" ht="15" customHeight="1">
      <c r="A194" s="53"/>
      <c r="B194" s="48"/>
      <c r="C194" s="3">
        <v>176</v>
      </c>
      <c r="D194" s="3">
        <v>178</v>
      </c>
      <c r="E194" s="2">
        <f t="shared" si="11"/>
        <v>-2</v>
      </c>
      <c r="F194" s="2">
        <f t="shared" si="12"/>
        <v>-1</v>
      </c>
      <c r="G194" s="2">
        <f t="shared" si="13"/>
        <v>2</v>
      </c>
      <c r="H194" s="2">
        <f t="shared" si="16"/>
        <v>38</v>
      </c>
      <c r="I194" s="2">
        <f t="shared" si="14"/>
        <v>-38</v>
      </c>
    </row>
    <row r="195" spans="1:9" ht="15" customHeight="1">
      <c r="A195" s="53"/>
      <c r="B195" s="48"/>
      <c r="C195" s="3">
        <v>181</v>
      </c>
      <c r="D195" s="3">
        <v>181</v>
      </c>
      <c r="E195" s="2">
        <f t="shared" ref="E195:E258" si="17">C195-D195</f>
        <v>0</v>
      </c>
      <c r="F195" s="2" t="str">
        <f t="shared" ref="F195:F258" si="18">IF(C195&gt;D195,1,IF(C195&lt;D195,-1,"na"))</f>
        <v>na</v>
      </c>
      <c r="G195" s="2" t="str">
        <f t="shared" ref="G195:G258" si="19">IF(ABS(E195)=0,"na",ABS(E195))</f>
        <v>na</v>
      </c>
      <c r="H195" s="2" t="str">
        <f t="shared" si="16"/>
        <v>na</v>
      </c>
      <c r="I195" s="2" t="str">
        <f t="shared" ref="I195:I258" si="20">IF(F195="na","na",F195*H195)</f>
        <v>na</v>
      </c>
    </row>
    <row r="196" spans="1:9" ht="15" customHeight="1">
      <c r="A196" s="53"/>
      <c r="B196" s="48"/>
      <c r="C196" s="3">
        <v>182</v>
      </c>
      <c r="D196" s="3">
        <v>183</v>
      </c>
      <c r="E196" s="2">
        <f t="shared" si="17"/>
        <v>-1</v>
      </c>
      <c r="F196" s="2">
        <f t="shared" si="18"/>
        <v>-1</v>
      </c>
      <c r="G196" s="2">
        <f t="shared" si="19"/>
        <v>1</v>
      </c>
      <c r="H196" s="2">
        <f t="shared" si="16"/>
        <v>16</v>
      </c>
      <c r="I196" s="2">
        <f t="shared" si="20"/>
        <v>-16</v>
      </c>
    </row>
    <row r="197" spans="1:9" ht="15" customHeight="1">
      <c r="A197" s="53"/>
      <c r="B197" s="48"/>
      <c r="C197" s="3">
        <v>180</v>
      </c>
      <c r="D197" s="3">
        <v>172</v>
      </c>
      <c r="E197" s="2">
        <f t="shared" si="17"/>
        <v>8</v>
      </c>
      <c r="F197" s="2">
        <f t="shared" si="18"/>
        <v>1</v>
      </c>
      <c r="G197" s="2">
        <f t="shared" si="19"/>
        <v>8</v>
      </c>
      <c r="H197" s="2">
        <f t="shared" si="16"/>
        <v>61.5</v>
      </c>
      <c r="I197" s="2">
        <f t="shared" si="20"/>
        <v>61.5</v>
      </c>
    </row>
    <row r="198" spans="1:9" ht="15" customHeight="1">
      <c r="A198" s="53"/>
      <c r="B198" s="48"/>
      <c r="C198" s="3">
        <v>182</v>
      </c>
      <c r="D198" s="3">
        <v>182</v>
      </c>
      <c r="E198" s="2">
        <f t="shared" si="17"/>
        <v>0</v>
      </c>
      <c r="F198" s="2" t="str">
        <f t="shared" si="18"/>
        <v>na</v>
      </c>
      <c r="G198" s="2" t="str">
        <f t="shared" si="19"/>
        <v>na</v>
      </c>
      <c r="H198" s="2" t="str">
        <f t="shared" si="16"/>
        <v>na</v>
      </c>
      <c r="I198" s="2" t="str">
        <f t="shared" si="20"/>
        <v>na</v>
      </c>
    </row>
    <row r="199" spans="1:9" ht="15" customHeight="1">
      <c r="A199" s="53"/>
      <c r="B199" s="48"/>
      <c r="C199" s="3">
        <v>181</v>
      </c>
      <c r="D199" s="3">
        <v>181</v>
      </c>
      <c r="E199" s="2">
        <f t="shared" si="17"/>
        <v>0</v>
      </c>
      <c r="F199" s="2" t="str">
        <f t="shared" si="18"/>
        <v>na</v>
      </c>
      <c r="G199" s="2" t="str">
        <f t="shared" si="19"/>
        <v>na</v>
      </c>
      <c r="H199" s="2" t="str">
        <f t="shared" si="16"/>
        <v>na</v>
      </c>
      <c r="I199" s="2" t="str">
        <f t="shared" si="20"/>
        <v>na</v>
      </c>
    </row>
    <row r="200" spans="1:9" ht="15" customHeight="1">
      <c r="A200" s="53"/>
      <c r="B200" s="48"/>
      <c r="C200" s="3">
        <v>176</v>
      </c>
      <c r="D200" s="3">
        <v>173</v>
      </c>
      <c r="E200" s="2">
        <f t="shared" si="17"/>
        <v>3</v>
      </c>
      <c r="F200" s="2">
        <f t="shared" si="18"/>
        <v>1</v>
      </c>
      <c r="G200" s="2">
        <f t="shared" si="19"/>
        <v>3</v>
      </c>
      <c r="H200" s="2">
        <f t="shared" si="16"/>
        <v>50</v>
      </c>
      <c r="I200" s="2">
        <f t="shared" si="20"/>
        <v>50</v>
      </c>
    </row>
    <row r="201" spans="1:9" ht="15" customHeight="1">
      <c r="A201" s="53"/>
      <c r="B201" s="48"/>
      <c r="C201" s="3">
        <v>186</v>
      </c>
      <c r="D201" s="3">
        <v>185</v>
      </c>
      <c r="E201" s="2">
        <f t="shared" si="17"/>
        <v>1</v>
      </c>
      <c r="F201" s="2">
        <f t="shared" si="18"/>
        <v>1</v>
      </c>
      <c r="G201" s="2">
        <f t="shared" si="19"/>
        <v>1</v>
      </c>
      <c r="H201" s="2">
        <f t="shared" si="16"/>
        <v>16</v>
      </c>
      <c r="I201" s="2">
        <f t="shared" si="20"/>
        <v>16</v>
      </c>
    </row>
    <row r="202" spans="1:9" ht="15" customHeight="1">
      <c r="A202" s="53"/>
      <c r="B202" s="48"/>
      <c r="C202" s="3">
        <v>182</v>
      </c>
      <c r="D202" s="3">
        <v>181</v>
      </c>
      <c r="E202" s="2">
        <f t="shared" si="17"/>
        <v>1</v>
      </c>
      <c r="F202" s="2">
        <f t="shared" si="18"/>
        <v>1</v>
      </c>
      <c r="G202" s="2">
        <f t="shared" si="19"/>
        <v>1</v>
      </c>
      <c r="H202" s="2">
        <f t="shared" si="16"/>
        <v>16</v>
      </c>
      <c r="I202" s="2">
        <f t="shared" si="20"/>
        <v>16</v>
      </c>
    </row>
    <row r="203" spans="1:9" ht="15" customHeight="1">
      <c r="A203" s="53"/>
      <c r="B203" s="48"/>
      <c r="C203" s="3">
        <v>174</v>
      </c>
      <c r="D203" s="3">
        <v>177</v>
      </c>
      <c r="E203" s="2">
        <f t="shared" si="17"/>
        <v>-3</v>
      </c>
      <c r="F203" s="2">
        <f t="shared" si="18"/>
        <v>-1</v>
      </c>
      <c r="G203" s="2">
        <f t="shared" si="19"/>
        <v>3</v>
      </c>
      <c r="H203" s="2">
        <f t="shared" si="16"/>
        <v>50</v>
      </c>
      <c r="I203" s="2">
        <f t="shared" si="20"/>
        <v>-50</v>
      </c>
    </row>
    <row r="204" spans="1:9" ht="15" customHeight="1">
      <c r="A204" s="53"/>
      <c r="B204" s="48"/>
      <c r="C204" s="3">
        <v>176</v>
      </c>
      <c r="D204" s="3">
        <v>176</v>
      </c>
      <c r="E204" s="2">
        <f t="shared" si="17"/>
        <v>0</v>
      </c>
      <c r="F204" s="2" t="str">
        <f t="shared" si="18"/>
        <v>na</v>
      </c>
      <c r="G204" s="2" t="str">
        <f t="shared" si="19"/>
        <v>na</v>
      </c>
      <c r="H204" s="2" t="str">
        <f t="shared" si="16"/>
        <v>na</v>
      </c>
      <c r="I204" s="2" t="str">
        <f t="shared" si="20"/>
        <v>na</v>
      </c>
    </row>
    <row r="205" spans="1:9" ht="15" customHeight="1">
      <c r="A205" s="53"/>
      <c r="B205" s="48"/>
      <c r="C205" s="3">
        <v>186</v>
      </c>
      <c r="D205" s="3">
        <v>187</v>
      </c>
      <c r="E205" s="2">
        <f t="shared" si="17"/>
        <v>-1</v>
      </c>
      <c r="F205" s="2">
        <f t="shared" si="18"/>
        <v>-1</v>
      </c>
      <c r="G205" s="2">
        <f t="shared" si="19"/>
        <v>1</v>
      </c>
      <c r="H205" s="2">
        <f t="shared" si="16"/>
        <v>16</v>
      </c>
      <c r="I205" s="2">
        <f t="shared" si="20"/>
        <v>-16</v>
      </c>
    </row>
    <row r="206" spans="1:9" ht="15" customHeight="1">
      <c r="A206" s="53"/>
      <c r="B206" s="48"/>
      <c r="C206" s="3">
        <v>186</v>
      </c>
      <c r="D206" s="3">
        <v>186</v>
      </c>
      <c r="E206" s="2">
        <f t="shared" si="17"/>
        <v>0</v>
      </c>
      <c r="F206" s="2" t="str">
        <f t="shared" si="18"/>
        <v>na</v>
      </c>
      <c r="G206" s="2" t="str">
        <f t="shared" si="19"/>
        <v>na</v>
      </c>
      <c r="H206" s="2" t="str">
        <f t="shared" si="16"/>
        <v>na</v>
      </c>
      <c r="I206" s="2" t="str">
        <f t="shared" si="20"/>
        <v>na</v>
      </c>
    </row>
    <row r="207" spans="1:9" ht="15" customHeight="1">
      <c r="A207" s="53"/>
      <c r="B207" s="48"/>
      <c r="C207" s="3">
        <v>178</v>
      </c>
      <c r="D207" s="3">
        <v>179</v>
      </c>
      <c r="E207" s="2">
        <f t="shared" si="17"/>
        <v>-1</v>
      </c>
      <c r="F207" s="2">
        <f t="shared" si="18"/>
        <v>-1</v>
      </c>
      <c r="G207" s="2">
        <f t="shared" si="19"/>
        <v>1</v>
      </c>
      <c r="H207" s="2">
        <f t="shared" si="16"/>
        <v>16</v>
      </c>
      <c r="I207" s="2">
        <f t="shared" si="20"/>
        <v>-16</v>
      </c>
    </row>
    <row r="208" spans="1:9" ht="15" customHeight="1">
      <c r="A208" s="53"/>
      <c r="B208" s="48"/>
      <c r="C208" s="3">
        <v>184</v>
      </c>
      <c r="D208" s="3">
        <v>186</v>
      </c>
      <c r="E208" s="2">
        <f t="shared" si="17"/>
        <v>-2</v>
      </c>
      <c r="F208" s="2">
        <f t="shared" si="18"/>
        <v>-1</v>
      </c>
      <c r="G208" s="2">
        <f t="shared" si="19"/>
        <v>2</v>
      </c>
      <c r="H208" s="2">
        <f t="shared" si="16"/>
        <v>38</v>
      </c>
      <c r="I208" s="2">
        <f t="shared" si="20"/>
        <v>-38</v>
      </c>
    </row>
    <row r="209" spans="1:9" ht="15" customHeight="1">
      <c r="A209" s="53"/>
      <c r="B209" s="48"/>
      <c r="C209" s="3">
        <v>177</v>
      </c>
      <c r="D209" s="3">
        <v>177</v>
      </c>
      <c r="E209" s="2">
        <f t="shared" si="17"/>
        <v>0</v>
      </c>
      <c r="F209" s="2" t="str">
        <f t="shared" si="18"/>
        <v>na</v>
      </c>
      <c r="G209" s="2" t="str">
        <f t="shared" si="19"/>
        <v>na</v>
      </c>
      <c r="H209" s="2" t="str">
        <f t="shared" si="16"/>
        <v>na</v>
      </c>
      <c r="I209" s="2" t="str">
        <f t="shared" si="20"/>
        <v>na</v>
      </c>
    </row>
    <row r="210" spans="1:9" ht="15" customHeight="1">
      <c r="A210" s="53"/>
      <c r="B210" s="48"/>
      <c r="C210" s="3">
        <v>176</v>
      </c>
      <c r="D210" s="3">
        <v>176</v>
      </c>
      <c r="E210" s="2">
        <f t="shared" si="17"/>
        <v>0</v>
      </c>
      <c r="F210" s="2" t="str">
        <f t="shared" si="18"/>
        <v>na</v>
      </c>
      <c r="G210" s="2" t="str">
        <f t="shared" si="19"/>
        <v>na</v>
      </c>
      <c r="H210" s="2" t="str">
        <f t="shared" si="16"/>
        <v>na</v>
      </c>
      <c r="I210" s="2" t="str">
        <f t="shared" si="20"/>
        <v>na</v>
      </c>
    </row>
    <row r="211" spans="1:9" ht="15" customHeight="1">
      <c r="A211" s="53"/>
      <c r="B211" s="48"/>
      <c r="C211" s="3">
        <v>181</v>
      </c>
      <c r="D211" s="3">
        <v>181</v>
      </c>
      <c r="E211" s="2">
        <f t="shared" si="17"/>
        <v>0</v>
      </c>
      <c r="F211" s="2" t="str">
        <f t="shared" si="18"/>
        <v>na</v>
      </c>
      <c r="G211" s="2" t="str">
        <f t="shared" si="19"/>
        <v>na</v>
      </c>
      <c r="H211" s="2" t="str">
        <f t="shared" si="16"/>
        <v>na</v>
      </c>
      <c r="I211" s="2" t="str">
        <f t="shared" si="20"/>
        <v>na</v>
      </c>
    </row>
    <row r="212" spans="1:9" ht="15" customHeight="1">
      <c r="A212" s="53"/>
      <c r="B212" s="49" t="s">
        <v>13</v>
      </c>
      <c r="C212" s="6">
        <v>171</v>
      </c>
      <c r="D212" s="6">
        <v>167</v>
      </c>
      <c r="E212" s="2">
        <f t="shared" si="17"/>
        <v>4</v>
      </c>
      <c r="F212" s="2">
        <f t="shared" si="18"/>
        <v>1</v>
      </c>
      <c r="G212" s="2">
        <f t="shared" si="19"/>
        <v>4</v>
      </c>
      <c r="H212" s="2">
        <f t="shared" si="16"/>
        <v>57</v>
      </c>
      <c r="I212" s="2">
        <f t="shared" si="20"/>
        <v>57</v>
      </c>
    </row>
    <row r="213" spans="1:9" ht="15" customHeight="1">
      <c r="A213" s="53"/>
      <c r="B213" s="49"/>
      <c r="C213" s="6">
        <v>173</v>
      </c>
      <c r="D213" s="6">
        <v>174</v>
      </c>
      <c r="E213" s="2">
        <f t="shared" si="17"/>
        <v>-1</v>
      </c>
      <c r="F213" s="2">
        <f t="shared" si="18"/>
        <v>-1</v>
      </c>
      <c r="G213" s="2">
        <f t="shared" si="19"/>
        <v>1</v>
      </c>
      <c r="H213" s="2">
        <f t="shared" si="16"/>
        <v>16</v>
      </c>
      <c r="I213" s="2">
        <f t="shared" si="20"/>
        <v>-16</v>
      </c>
    </row>
    <row r="214" spans="1:9" ht="15" customHeight="1">
      <c r="A214" s="53"/>
      <c r="B214" s="49"/>
      <c r="C214" s="6">
        <v>173</v>
      </c>
      <c r="D214" s="6">
        <v>172</v>
      </c>
      <c r="E214" s="2">
        <f t="shared" si="17"/>
        <v>1</v>
      </c>
      <c r="F214" s="2">
        <f t="shared" si="18"/>
        <v>1</v>
      </c>
      <c r="G214" s="2">
        <f t="shared" si="19"/>
        <v>1</v>
      </c>
      <c r="H214" s="2">
        <f t="shared" si="16"/>
        <v>16</v>
      </c>
      <c r="I214" s="2">
        <f t="shared" si="20"/>
        <v>16</v>
      </c>
    </row>
    <row r="215" spans="1:9" ht="15" customHeight="1">
      <c r="A215" s="53"/>
      <c r="B215" s="49"/>
      <c r="C215" s="6">
        <v>164</v>
      </c>
      <c r="D215" s="6">
        <v>156</v>
      </c>
      <c r="E215" s="2">
        <f t="shared" si="17"/>
        <v>8</v>
      </c>
      <c r="F215" s="2">
        <f t="shared" si="18"/>
        <v>1</v>
      </c>
      <c r="G215" s="2">
        <f t="shared" si="19"/>
        <v>8</v>
      </c>
      <c r="H215" s="2">
        <f t="shared" si="16"/>
        <v>61.5</v>
      </c>
      <c r="I215" s="2">
        <f t="shared" si="20"/>
        <v>61.5</v>
      </c>
    </row>
    <row r="216" spans="1:9" ht="15" customHeight="1">
      <c r="A216" s="53"/>
      <c r="B216" s="49"/>
      <c r="C216" s="6">
        <v>161</v>
      </c>
      <c r="D216" s="6">
        <v>160</v>
      </c>
      <c r="E216" s="2">
        <f t="shared" si="17"/>
        <v>1</v>
      </c>
      <c r="F216" s="2">
        <f t="shared" si="18"/>
        <v>1</v>
      </c>
      <c r="G216" s="2">
        <f t="shared" si="19"/>
        <v>1</v>
      </c>
      <c r="H216" s="2">
        <f t="shared" si="16"/>
        <v>16</v>
      </c>
      <c r="I216" s="2">
        <f t="shared" si="20"/>
        <v>16</v>
      </c>
    </row>
    <row r="217" spans="1:9" ht="15" customHeight="1">
      <c r="A217" s="53"/>
      <c r="B217" s="49"/>
      <c r="C217" s="6">
        <v>175</v>
      </c>
      <c r="D217" s="6">
        <v>176</v>
      </c>
      <c r="E217" s="2">
        <f t="shared" si="17"/>
        <v>-1</v>
      </c>
      <c r="F217" s="2">
        <f t="shared" si="18"/>
        <v>-1</v>
      </c>
      <c r="G217" s="2">
        <f t="shared" si="19"/>
        <v>1</v>
      </c>
      <c r="H217" s="2">
        <f t="shared" si="16"/>
        <v>16</v>
      </c>
      <c r="I217" s="2">
        <f t="shared" si="20"/>
        <v>-16</v>
      </c>
    </row>
    <row r="218" spans="1:9" ht="15" customHeight="1">
      <c r="A218" s="53"/>
      <c r="B218" s="49"/>
      <c r="C218" s="6">
        <v>168</v>
      </c>
      <c r="D218" s="6">
        <v>169</v>
      </c>
      <c r="E218" s="2">
        <f t="shared" si="17"/>
        <v>-1</v>
      </c>
      <c r="F218" s="2">
        <f t="shared" si="18"/>
        <v>-1</v>
      </c>
      <c r="G218" s="2">
        <f t="shared" si="19"/>
        <v>1</v>
      </c>
      <c r="H218" s="2">
        <f t="shared" si="16"/>
        <v>16</v>
      </c>
      <c r="I218" s="2">
        <f t="shared" si="20"/>
        <v>-16</v>
      </c>
    </row>
    <row r="219" spans="1:9" ht="15" customHeight="1">
      <c r="A219" s="53"/>
      <c r="B219" s="49"/>
      <c r="C219" s="6">
        <v>170</v>
      </c>
      <c r="D219" s="6">
        <v>173</v>
      </c>
      <c r="E219" s="2">
        <f t="shared" si="17"/>
        <v>-3</v>
      </c>
      <c r="F219" s="2">
        <f t="shared" si="18"/>
        <v>-1</v>
      </c>
      <c r="G219" s="2">
        <f t="shared" si="19"/>
        <v>3</v>
      </c>
      <c r="H219" s="2">
        <f t="shared" si="16"/>
        <v>50</v>
      </c>
      <c r="I219" s="2">
        <f t="shared" si="20"/>
        <v>-50</v>
      </c>
    </row>
    <row r="220" spans="1:9" ht="15" customHeight="1">
      <c r="A220" s="53"/>
      <c r="B220" s="49"/>
      <c r="C220" s="6">
        <v>167</v>
      </c>
      <c r="D220" s="6">
        <v>167</v>
      </c>
      <c r="E220" s="2">
        <f t="shared" si="17"/>
        <v>0</v>
      </c>
      <c r="F220" s="2" t="str">
        <f t="shared" si="18"/>
        <v>na</v>
      </c>
      <c r="G220" s="2" t="str">
        <f t="shared" si="19"/>
        <v>na</v>
      </c>
      <c r="H220" s="2" t="str">
        <f t="shared" si="16"/>
        <v>na</v>
      </c>
      <c r="I220" s="2" t="str">
        <f t="shared" si="20"/>
        <v>na</v>
      </c>
    </row>
    <row r="221" spans="1:9" ht="15" customHeight="1">
      <c r="A221" s="53"/>
      <c r="B221" s="49"/>
      <c r="C221" s="6">
        <v>169</v>
      </c>
      <c r="D221" s="6">
        <v>172</v>
      </c>
      <c r="E221" s="2">
        <f t="shared" si="17"/>
        <v>-3</v>
      </c>
      <c r="F221" s="2">
        <f t="shared" si="18"/>
        <v>-1</v>
      </c>
      <c r="G221" s="2">
        <f t="shared" si="19"/>
        <v>3</v>
      </c>
      <c r="H221" s="2">
        <f t="shared" si="16"/>
        <v>50</v>
      </c>
      <c r="I221" s="2">
        <f t="shared" si="20"/>
        <v>-50</v>
      </c>
    </row>
    <row r="222" spans="1:9" ht="15" customHeight="1">
      <c r="A222" s="53"/>
      <c r="B222" s="49"/>
      <c r="C222" s="6">
        <v>170</v>
      </c>
      <c r="D222" s="6">
        <v>171</v>
      </c>
      <c r="E222" s="2">
        <f t="shared" si="17"/>
        <v>-1</v>
      </c>
      <c r="F222" s="2">
        <f t="shared" si="18"/>
        <v>-1</v>
      </c>
      <c r="G222" s="2">
        <f t="shared" si="19"/>
        <v>1</v>
      </c>
      <c r="H222" s="2">
        <f t="shared" si="16"/>
        <v>16</v>
      </c>
      <c r="I222" s="2">
        <f t="shared" si="20"/>
        <v>-16</v>
      </c>
    </row>
    <row r="223" spans="1:9" ht="15" customHeight="1">
      <c r="A223" s="53"/>
      <c r="B223" s="49"/>
      <c r="C223" s="6">
        <v>168</v>
      </c>
      <c r="D223" s="6">
        <v>168</v>
      </c>
      <c r="E223" s="2">
        <f t="shared" si="17"/>
        <v>0</v>
      </c>
      <c r="F223" s="2" t="str">
        <f t="shared" si="18"/>
        <v>na</v>
      </c>
      <c r="G223" s="2" t="str">
        <f t="shared" si="19"/>
        <v>na</v>
      </c>
      <c r="H223" s="2" t="str">
        <f t="shared" si="16"/>
        <v>na</v>
      </c>
      <c r="I223" s="2" t="str">
        <f t="shared" si="20"/>
        <v>na</v>
      </c>
    </row>
    <row r="224" spans="1:9" ht="15" customHeight="1">
      <c r="A224" s="53"/>
      <c r="B224" s="49"/>
      <c r="C224" s="6">
        <v>164</v>
      </c>
      <c r="D224" s="6">
        <v>159</v>
      </c>
      <c r="E224" s="2">
        <f t="shared" si="17"/>
        <v>5</v>
      </c>
      <c r="F224" s="2">
        <f t="shared" si="18"/>
        <v>1</v>
      </c>
      <c r="G224" s="2">
        <f t="shared" si="19"/>
        <v>5</v>
      </c>
      <c r="H224" s="2">
        <f t="shared" si="16"/>
        <v>59.5</v>
      </c>
      <c r="I224" s="2">
        <f t="shared" si="20"/>
        <v>59.5</v>
      </c>
    </row>
    <row r="225" spans="1:9" ht="15" customHeight="1">
      <c r="A225" s="53"/>
      <c r="B225" s="49"/>
      <c r="C225" s="6">
        <v>172</v>
      </c>
      <c r="D225" s="6">
        <v>174</v>
      </c>
      <c r="E225" s="2">
        <f t="shared" si="17"/>
        <v>-2</v>
      </c>
      <c r="F225" s="2">
        <f t="shared" si="18"/>
        <v>-1</v>
      </c>
      <c r="G225" s="2">
        <f t="shared" si="19"/>
        <v>2</v>
      </c>
      <c r="H225" s="2">
        <f t="shared" si="16"/>
        <v>38</v>
      </c>
      <c r="I225" s="2">
        <f t="shared" si="20"/>
        <v>-38</v>
      </c>
    </row>
    <row r="226" spans="1:9" ht="15" customHeight="1">
      <c r="A226" s="53"/>
      <c r="B226" s="49"/>
      <c r="C226" s="6">
        <v>171</v>
      </c>
      <c r="D226" s="6">
        <v>172</v>
      </c>
      <c r="E226" s="2">
        <f t="shared" si="17"/>
        <v>-1</v>
      </c>
      <c r="F226" s="2">
        <f t="shared" si="18"/>
        <v>-1</v>
      </c>
      <c r="G226" s="2">
        <f t="shared" si="19"/>
        <v>1</v>
      </c>
      <c r="H226" s="2">
        <f t="shared" si="16"/>
        <v>16</v>
      </c>
      <c r="I226" s="2">
        <f t="shared" si="20"/>
        <v>-16</v>
      </c>
    </row>
    <row r="227" spans="1:9" ht="15" customHeight="1">
      <c r="A227" s="53"/>
      <c r="B227" s="49"/>
      <c r="C227" s="6">
        <v>171</v>
      </c>
      <c r="D227" s="6">
        <v>171</v>
      </c>
      <c r="E227" s="2">
        <f t="shared" si="17"/>
        <v>0</v>
      </c>
      <c r="F227" s="2" t="str">
        <f t="shared" si="18"/>
        <v>na</v>
      </c>
      <c r="G227" s="2" t="str">
        <f t="shared" si="19"/>
        <v>na</v>
      </c>
      <c r="H227" s="2" t="str">
        <f t="shared" si="16"/>
        <v>na</v>
      </c>
      <c r="I227" s="2" t="str">
        <f t="shared" si="20"/>
        <v>na</v>
      </c>
    </row>
    <row r="228" spans="1:9" ht="15" customHeight="1">
      <c r="A228" s="53"/>
      <c r="B228" s="49"/>
      <c r="C228" s="6">
        <v>167</v>
      </c>
      <c r="D228" s="6">
        <v>168</v>
      </c>
      <c r="E228" s="2">
        <f t="shared" si="17"/>
        <v>-1</v>
      </c>
      <c r="F228" s="2">
        <f t="shared" si="18"/>
        <v>-1</v>
      </c>
      <c r="G228" s="2">
        <f t="shared" si="19"/>
        <v>1</v>
      </c>
      <c r="H228" s="2">
        <f t="shared" si="16"/>
        <v>16</v>
      </c>
      <c r="I228" s="2">
        <f t="shared" si="20"/>
        <v>-16</v>
      </c>
    </row>
    <row r="229" spans="1:9" ht="15" customHeight="1">
      <c r="A229" s="53"/>
      <c r="B229" s="49"/>
      <c r="C229" s="6">
        <v>169</v>
      </c>
      <c r="D229" s="6">
        <v>169</v>
      </c>
      <c r="E229" s="2">
        <f t="shared" si="17"/>
        <v>0</v>
      </c>
      <c r="F229" s="2" t="str">
        <f t="shared" si="18"/>
        <v>na</v>
      </c>
      <c r="G229" s="2" t="str">
        <f t="shared" si="19"/>
        <v>na</v>
      </c>
      <c r="H229" s="2" t="str">
        <f t="shared" si="16"/>
        <v>na</v>
      </c>
      <c r="I229" s="2" t="str">
        <f t="shared" si="20"/>
        <v>na</v>
      </c>
    </row>
    <row r="230" spans="1:9" ht="15" customHeight="1">
      <c r="A230" s="53"/>
      <c r="B230" s="49"/>
      <c r="C230" s="6">
        <v>172</v>
      </c>
      <c r="D230" s="6">
        <v>172</v>
      </c>
      <c r="E230" s="2">
        <f t="shared" si="17"/>
        <v>0</v>
      </c>
      <c r="F230" s="2" t="str">
        <f t="shared" si="18"/>
        <v>na</v>
      </c>
      <c r="G230" s="2" t="str">
        <f t="shared" si="19"/>
        <v>na</v>
      </c>
      <c r="H230" s="2" t="str">
        <f t="shared" si="16"/>
        <v>na</v>
      </c>
      <c r="I230" s="2" t="str">
        <f t="shared" si="20"/>
        <v>na</v>
      </c>
    </row>
    <row r="231" spans="1:9" ht="15" customHeight="1">
      <c r="A231" s="53"/>
      <c r="B231" s="49"/>
      <c r="C231" s="6">
        <v>168</v>
      </c>
      <c r="D231" s="6">
        <v>168</v>
      </c>
      <c r="E231" s="2">
        <f t="shared" si="17"/>
        <v>0</v>
      </c>
      <c r="F231" s="2" t="str">
        <f t="shared" si="18"/>
        <v>na</v>
      </c>
      <c r="G231" s="2" t="str">
        <f t="shared" si="19"/>
        <v>na</v>
      </c>
      <c r="H231" s="2" t="str">
        <f t="shared" si="16"/>
        <v>na</v>
      </c>
      <c r="I231" s="2" t="str">
        <f t="shared" si="20"/>
        <v>na</v>
      </c>
    </row>
    <row r="232" spans="1:9" ht="15" customHeight="1">
      <c r="A232" s="53"/>
      <c r="B232" s="49"/>
      <c r="C232" s="6">
        <v>170</v>
      </c>
      <c r="D232" s="6">
        <v>171</v>
      </c>
      <c r="E232" s="2">
        <f t="shared" si="17"/>
        <v>-1</v>
      </c>
      <c r="F232" s="2">
        <f t="shared" si="18"/>
        <v>-1</v>
      </c>
      <c r="G232" s="2">
        <f t="shared" si="19"/>
        <v>1</v>
      </c>
      <c r="H232" s="2">
        <f t="shared" si="16"/>
        <v>16</v>
      </c>
      <c r="I232" s="2">
        <f t="shared" si="20"/>
        <v>-16</v>
      </c>
    </row>
    <row r="233" spans="1:9" ht="15" customHeight="1">
      <c r="A233" s="53"/>
      <c r="B233" s="49"/>
      <c r="C233" s="6">
        <v>173</v>
      </c>
      <c r="D233" s="6">
        <v>173</v>
      </c>
      <c r="E233" s="2">
        <f t="shared" si="17"/>
        <v>0</v>
      </c>
      <c r="F233" s="2" t="str">
        <f t="shared" si="18"/>
        <v>na</v>
      </c>
      <c r="G233" s="2" t="str">
        <f t="shared" si="19"/>
        <v>na</v>
      </c>
      <c r="H233" s="2" t="str">
        <f t="shared" si="16"/>
        <v>na</v>
      </c>
      <c r="I233" s="2" t="str">
        <f t="shared" si="20"/>
        <v>na</v>
      </c>
    </row>
    <row r="234" spans="1:9" ht="15" customHeight="1">
      <c r="A234" s="53"/>
      <c r="B234" s="49"/>
      <c r="C234" s="6">
        <v>167</v>
      </c>
      <c r="D234" s="6">
        <v>167</v>
      </c>
      <c r="E234" s="2">
        <f t="shared" si="17"/>
        <v>0</v>
      </c>
      <c r="F234" s="2" t="str">
        <f t="shared" si="18"/>
        <v>na</v>
      </c>
      <c r="G234" s="2" t="str">
        <f t="shared" si="19"/>
        <v>na</v>
      </c>
      <c r="H234" s="2" t="str">
        <f t="shared" si="16"/>
        <v>na</v>
      </c>
      <c r="I234" s="2" t="str">
        <f t="shared" si="20"/>
        <v>na</v>
      </c>
    </row>
    <row r="235" spans="1:9" ht="15" customHeight="1">
      <c r="A235" s="53"/>
      <c r="B235" s="49"/>
      <c r="C235" s="6">
        <v>170</v>
      </c>
      <c r="D235" s="6">
        <v>171</v>
      </c>
      <c r="E235" s="2">
        <f t="shared" si="17"/>
        <v>-1</v>
      </c>
      <c r="F235" s="2">
        <f t="shared" si="18"/>
        <v>-1</v>
      </c>
      <c r="G235" s="2">
        <f t="shared" si="19"/>
        <v>1</v>
      </c>
      <c r="H235" s="2">
        <f t="shared" si="16"/>
        <v>16</v>
      </c>
      <c r="I235" s="2">
        <f t="shared" si="20"/>
        <v>-16</v>
      </c>
    </row>
    <row r="236" spans="1:9" ht="15" customHeight="1">
      <c r="A236" s="53"/>
      <c r="B236" s="49"/>
      <c r="C236" s="6">
        <v>168</v>
      </c>
      <c r="D236" s="6">
        <v>166</v>
      </c>
      <c r="E236" s="2">
        <f t="shared" si="17"/>
        <v>2</v>
      </c>
      <c r="F236" s="2">
        <f t="shared" si="18"/>
        <v>1</v>
      </c>
      <c r="G236" s="2">
        <f t="shared" si="19"/>
        <v>2</v>
      </c>
      <c r="H236" s="2">
        <f t="shared" si="16"/>
        <v>38</v>
      </c>
      <c r="I236" s="2">
        <f t="shared" si="20"/>
        <v>38</v>
      </c>
    </row>
    <row r="237" spans="1:9" ht="15" customHeight="1">
      <c r="A237" s="53"/>
      <c r="B237" s="49"/>
      <c r="C237" s="6">
        <v>170</v>
      </c>
      <c r="D237" s="6">
        <v>170</v>
      </c>
      <c r="E237" s="2">
        <f t="shared" si="17"/>
        <v>0</v>
      </c>
      <c r="F237" s="2" t="str">
        <f t="shared" si="18"/>
        <v>na</v>
      </c>
      <c r="G237" s="2" t="str">
        <f t="shared" si="19"/>
        <v>na</v>
      </c>
      <c r="H237" s="2" t="str">
        <f t="shared" si="16"/>
        <v>na</v>
      </c>
      <c r="I237" s="2" t="str">
        <f t="shared" si="20"/>
        <v>na</v>
      </c>
    </row>
    <row r="238" spans="1:9" ht="15" customHeight="1">
      <c r="A238" s="53"/>
      <c r="B238" s="49"/>
      <c r="C238" s="6">
        <v>169</v>
      </c>
      <c r="D238" s="6">
        <v>170</v>
      </c>
      <c r="E238" s="2">
        <f t="shared" si="17"/>
        <v>-1</v>
      </c>
      <c r="F238" s="2">
        <f t="shared" si="18"/>
        <v>-1</v>
      </c>
      <c r="G238" s="2">
        <f t="shared" si="19"/>
        <v>1</v>
      </c>
      <c r="H238" s="2">
        <f t="shared" si="16"/>
        <v>16</v>
      </c>
      <c r="I238" s="2">
        <f t="shared" si="20"/>
        <v>-16</v>
      </c>
    </row>
    <row r="239" spans="1:9" ht="15" customHeight="1">
      <c r="A239" s="53"/>
      <c r="B239" s="49"/>
      <c r="C239" s="6">
        <v>173</v>
      </c>
      <c r="D239" s="6">
        <v>174</v>
      </c>
      <c r="E239" s="2">
        <f t="shared" si="17"/>
        <v>-1</v>
      </c>
      <c r="F239" s="2">
        <f t="shared" si="18"/>
        <v>-1</v>
      </c>
      <c r="G239" s="2">
        <f t="shared" si="19"/>
        <v>1</v>
      </c>
      <c r="H239" s="2">
        <f t="shared" si="16"/>
        <v>16</v>
      </c>
      <c r="I239" s="2">
        <f t="shared" si="20"/>
        <v>-16</v>
      </c>
    </row>
    <row r="240" spans="1:9" ht="15" customHeight="1">
      <c r="A240" s="53"/>
      <c r="B240" s="49"/>
      <c r="C240" s="6">
        <v>167</v>
      </c>
      <c r="D240" s="6">
        <v>168</v>
      </c>
      <c r="E240" s="2">
        <f t="shared" si="17"/>
        <v>-1</v>
      </c>
      <c r="F240" s="2">
        <f t="shared" si="18"/>
        <v>-1</v>
      </c>
      <c r="G240" s="2">
        <f t="shared" si="19"/>
        <v>1</v>
      </c>
      <c r="H240" s="2">
        <f t="shared" si="16"/>
        <v>16</v>
      </c>
      <c r="I240" s="2">
        <f t="shared" si="20"/>
        <v>-16</v>
      </c>
    </row>
    <row r="241" spans="1:9" ht="15" customHeight="1">
      <c r="A241" s="53"/>
      <c r="B241" s="49"/>
      <c r="C241" s="6">
        <v>172</v>
      </c>
      <c r="D241" s="6">
        <v>174</v>
      </c>
      <c r="E241" s="2">
        <f t="shared" si="17"/>
        <v>-2</v>
      </c>
      <c r="F241" s="2">
        <f t="shared" si="18"/>
        <v>-1</v>
      </c>
      <c r="G241" s="2">
        <f t="shared" si="19"/>
        <v>2</v>
      </c>
      <c r="H241" s="2">
        <f t="shared" si="16"/>
        <v>38</v>
      </c>
      <c r="I241" s="2">
        <f t="shared" si="20"/>
        <v>-38</v>
      </c>
    </row>
    <row r="242" spans="1:9" ht="15" customHeight="1">
      <c r="A242" s="53"/>
      <c r="B242" s="50" t="s">
        <v>14</v>
      </c>
      <c r="C242" s="5">
        <v>135</v>
      </c>
      <c r="D242" s="5">
        <v>136</v>
      </c>
      <c r="E242" s="2">
        <f t="shared" si="17"/>
        <v>-1</v>
      </c>
      <c r="F242" s="2">
        <f t="shared" si="18"/>
        <v>-1</v>
      </c>
      <c r="G242" s="2">
        <f t="shared" si="19"/>
        <v>1</v>
      </c>
      <c r="H242" s="2">
        <f t="shared" si="16"/>
        <v>16</v>
      </c>
      <c r="I242" s="2">
        <f t="shared" si="20"/>
        <v>-16</v>
      </c>
    </row>
    <row r="243" spans="1:9" ht="15" customHeight="1">
      <c r="A243" s="53"/>
      <c r="B243" s="50"/>
      <c r="C243" s="5">
        <v>136</v>
      </c>
      <c r="D243" s="5">
        <v>135</v>
      </c>
      <c r="E243" s="2">
        <f t="shared" si="17"/>
        <v>1</v>
      </c>
      <c r="F243" s="2">
        <f t="shared" si="18"/>
        <v>1</v>
      </c>
      <c r="G243" s="2">
        <f t="shared" si="19"/>
        <v>1</v>
      </c>
      <c r="H243" s="2">
        <f t="shared" si="16"/>
        <v>16</v>
      </c>
      <c r="I243" s="2">
        <f t="shared" si="20"/>
        <v>16</v>
      </c>
    </row>
    <row r="244" spans="1:9" ht="15" customHeight="1">
      <c r="A244" s="53"/>
      <c r="B244" s="50"/>
      <c r="C244" s="5">
        <v>140</v>
      </c>
      <c r="D244" s="5">
        <v>140</v>
      </c>
      <c r="E244" s="2">
        <f t="shared" si="17"/>
        <v>0</v>
      </c>
      <c r="F244" s="2" t="str">
        <f t="shared" si="18"/>
        <v>na</v>
      </c>
      <c r="G244" s="2" t="str">
        <f t="shared" si="19"/>
        <v>na</v>
      </c>
      <c r="H244" s="2" t="str">
        <f t="shared" si="16"/>
        <v>na</v>
      </c>
      <c r="I244" s="2" t="str">
        <f t="shared" si="20"/>
        <v>na</v>
      </c>
    </row>
    <row r="245" spans="1:9" ht="15" customHeight="1">
      <c r="A245" s="53"/>
      <c r="B245" s="50"/>
      <c r="C245" s="5">
        <v>134</v>
      </c>
      <c r="D245" s="5">
        <v>134</v>
      </c>
      <c r="E245" s="2">
        <f t="shared" si="17"/>
        <v>0</v>
      </c>
      <c r="F245" s="2" t="str">
        <f t="shared" si="18"/>
        <v>na</v>
      </c>
      <c r="G245" s="2" t="str">
        <f t="shared" si="19"/>
        <v>na</v>
      </c>
      <c r="H245" s="2" t="str">
        <f t="shared" si="16"/>
        <v>na</v>
      </c>
      <c r="I245" s="2" t="str">
        <f t="shared" si="20"/>
        <v>na</v>
      </c>
    </row>
    <row r="246" spans="1:9" ht="15" customHeight="1">
      <c r="A246" s="53"/>
      <c r="B246" s="50"/>
      <c r="C246" s="5">
        <v>130</v>
      </c>
      <c r="D246" s="5">
        <v>128</v>
      </c>
      <c r="E246" s="2">
        <f t="shared" si="17"/>
        <v>2</v>
      </c>
      <c r="F246" s="2">
        <f t="shared" si="18"/>
        <v>1</v>
      </c>
      <c r="G246" s="2">
        <f t="shared" si="19"/>
        <v>2</v>
      </c>
      <c r="H246" s="2">
        <f t="shared" si="16"/>
        <v>38</v>
      </c>
      <c r="I246" s="2">
        <f t="shared" si="20"/>
        <v>38</v>
      </c>
    </row>
    <row r="247" spans="1:9" ht="15" customHeight="1">
      <c r="A247" s="53"/>
      <c r="B247" s="50"/>
      <c r="C247" s="5">
        <v>130</v>
      </c>
      <c r="D247" s="5">
        <v>133</v>
      </c>
      <c r="E247" s="2">
        <f t="shared" si="17"/>
        <v>-3</v>
      </c>
      <c r="F247" s="2">
        <f t="shared" si="18"/>
        <v>-1</v>
      </c>
      <c r="G247" s="2">
        <f t="shared" si="19"/>
        <v>3</v>
      </c>
      <c r="H247" s="2">
        <f t="shared" ref="H247:H271" si="21">IF(G247="na","na",_xlfn.RANK.AVG(G247,$G$182:$G$271,1))</f>
        <v>50</v>
      </c>
      <c r="I247" s="2">
        <f t="shared" si="20"/>
        <v>-50</v>
      </c>
    </row>
    <row r="248" spans="1:9" ht="15" customHeight="1">
      <c r="A248" s="53"/>
      <c r="B248" s="50"/>
      <c r="C248" s="5">
        <v>137</v>
      </c>
      <c r="D248" s="5">
        <v>136</v>
      </c>
      <c r="E248" s="2">
        <f t="shared" si="17"/>
        <v>1</v>
      </c>
      <c r="F248" s="2">
        <f t="shared" si="18"/>
        <v>1</v>
      </c>
      <c r="G248" s="2">
        <f t="shared" si="19"/>
        <v>1</v>
      </c>
      <c r="H248" s="2">
        <f t="shared" si="21"/>
        <v>16</v>
      </c>
      <c r="I248" s="2">
        <f t="shared" si="20"/>
        <v>16</v>
      </c>
    </row>
    <row r="249" spans="1:9" ht="15" customHeight="1">
      <c r="A249" s="53"/>
      <c r="B249" s="50"/>
      <c r="C249" s="5">
        <v>137</v>
      </c>
      <c r="D249" s="5">
        <v>137</v>
      </c>
      <c r="E249" s="2">
        <f t="shared" si="17"/>
        <v>0</v>
      </c>
      <c r="F249" s="2" t="str">
        <f t="shared" si="18"/>
        <v>na</v>
      </c>
      <c r="G249" s="2" t="str">
        <f t="shared" si="19"/>
        <v>na</v>
      </c>
      <c r="H249" s="2" t="str">
        <f t="shared" si="21"/>
        <v>na</v>
      </c>
      <c r="I249" s="2" t="str">
        <f t="shared" si="20"/>
        <v>na</v>
      </c>
    </row>
    <row r="250" spans="1:9" ht="15" customHeight="1">
      <c r="A250" s="53"/>
      <c r="B250" s="50"/>
      <c r="C250" s="5">
        <v>135</v>
      </c>
      <c r="D250" s="5">
        <v>138</v>
      </c>
      <c r="E250" s="2">
        <f t="shared" si="17"/>
        <v>-3</v>
      </c>
      <c r="F250" s="2">
        <f t="shared" si="18"/>
        <v>-1</v>
      </c>
      <c r="G250" s="2">
        <f t="shared" si="19"/>
        <v>3</v>
      </c>
      <c r="H250" s="2">
        <f t="shared" si="21"/>
        <v>50</v>
      </c>
      <c r="I250" s="2">
        <f t="shared" si="20"/>
        <v>-50</v>
      </c>
    </row>
    <row r="251" spans="1:9" ht="15" customHeight="1">
      <c r="A251" s="53"/>
      <c r="B251" s="50"/>
      <c r="C251" s="5">
        <v>133</v>
      </c>
      <c r="D251" s="5">
        <v>133</v>
      </c>
      <c r="E251" s="2">
        <f t="shared" si="17"/>
        <v>0</v>
      </c>
      <c r="F251" s="2" t="str">
        <f t="shared" si="18"/>
        <v>na</v>
      </c>
      <c r="G251" s="2" t="str">
        <f t="shared" si="19"/>
        <v>na</v>
      </c>
      <c r="H251" s="2" t="str">
        <f t="shared" si="21"/>
        <v>na</v>
      </c>
      <c r="I251" s="2" t="str">
        <f t="shared" si="20"/>
        <v>na</v>
      </c>
    </row>
    <row r="252" spans="1:9" ht="15" customHeight="1">
      <c r="A252" s="53"/>
      <c r="B252" s="50"/>
      <c r="C252" s="5">
        <v>132</v>
      </c>
      <c r="D252" s="5">
        <v>133</v>
      </c>
      <c r="E252" s="2">
        <f t="shared" si="17"/>
        <v>-1</v>
      </c>
      <c r="F252" s="2">
        <f t="shared" si="18"/>
        <v>-1</v>
      </c>
      <c r="G252" s="2">
        <f t="shared" si="19"/>
        <v>1</v>
      </c>
      <c r="H252" s="2">
        <f t="shared" si="21"/>
        <v>16</v>
      </c>
      <c r="I252" s="2">
        <f t="shared" si="20"/>
        <v>-16</v>
      </c>
    </row>
    <row r="253" spans="1:9" ht="15" customHeight="1">
      <c r="A253" s="53"/>
      <c r="B253" s="50"/>
      <c r="C253" s="5">
        <v>133</v>
      </c>
      <c r="D253" s="5">
        <v>136</v>
      </c>
      <c r="E253" s="2">
        <f t="shared" si="17"/>
        <v>-3</v>
      </c>
      <c r="F253" s="2">
        <f t="shared" si="18"/>
        <v>-1</v>
      </c>
      <c r="G253" s="2">
        <f t="shared" si="19"/>
        <v>3</v>
      </c>
      <c r="H253" s="2">
        <f t="shared" si="21"/>
        <v>50</v>
      </c>
      <c r="I253" s="2">
        <f t="shared" si="20"/>
        <v>-50</v>
      </c>
    </row>
    <row r="254" spans="1:9" ht="15" customHeight="1">
      <c r="A254" s="53"/>
      <c r="B254" s="50"/>
      <c r="C254" s="5">
        <v>129</v>
      </c>
      <c r="D254" s="5">
        <v>131</v>
      </c>
      <c r="E254" s="2">
        <f t="shared" si="17"/>
        <v>-2</v>
      </c>
      <c r="F254" s="2">
        <f t="shared" si="18"/>
        <v>-1</v>
      </c>
      <c r="G254" s="2">
        <f t="shared" si="19"/>
        <v>2</v>
      </c>
      <c r="H254" s="2">
        <f t="shared" si="21"/>
        <v>38</v>
      </c>
      <c r="I254" s="2">
        <f t="shared" si="20"/>
        <v>-38</v>
      </c>
    </row>
    <row r="255" spans="1:9" ht="15" customHeight="1">
      <c r="A255" s="53"/>
      <c r="B255" s="50"/>
      <c r="C255" s="5">
        <v>132</v>
      </c>
      <c r="D255" s="5">
        <v>129</v>
      </c>
      <c r="E255" s="2">
        <f t="shared" si="17"/>
        <v>3</v>
      </c>
      <c r="F255" s="2">
        <f t="shared" si="18"/>
        <v>1</v>
      </c>
      <c r="G255" s="2">
        <f t="shared" si="19"/>
        <v>3</v>
      </c>
      <c r="H255" s="2">
        <f t="shared" si="21"/>
        <v>50</v>
      </c>
      <c r="I255" s="2">
        <f t="shared" si="20"/>
        <v>50</v>
      </c>
    </row>
    <row r="256" spans="1:9" ht="15" customHeight="1">
      <c r="A256" s="53"/>
      <c r="B256" s="50"/>
      <c r="C256" s="5">
        <v>138</v>
      </c>
      <c r="D256" s="5">
        <v>139</v>
      </c>
      <c r="E256" s="2">
        <f t="shared" si="17"/>
        <v>-1</v>
      </c>
      <c r="F256" s="2">
        <f t="shared" si="18"/>
        <v>-1</v>
      </c>
      <c r="G256" s="2">
        <f t="shared" si="19"/>
        <v>1</v>
      </c>
      <c r="H256" s="2">
        <f t="shared" si="21"/>
        <v>16</v>
      </c>
      <c r="I256" s="2">
        <f t="shared" si="20"/>
        <v>-16</v>
      </c>
    </row>
    <row r="257" spans="1:9" ht="15" customHeight="1">
      <c r="A257" s="53"/>
      <c r="B257" s="50"/>
      <c r="C257" s="5">
        <v>131</v>
      </c>
      <c r="D257" s="5">
        <v>132</v>
      </c>
      <c r="E257" s="2">
        <f t="shared" si="17"/>
        <v>-1</v>
      </c>
      <c r="F257" s="2">
        <f t="shared" si="18"/>
        <v>-1</v>
      </c>
      <c r="G257" s="2">
        <f t="shared" si="19"/>
        <v>1</v>
      </c>
      <c r="H257" s="2">
        <f t="shared" si="21"/>
        <v>16</v>
      </c>
      <c r="I257" s="2">
        <f t="shared" si="20"/>
        <v>-16</v>
      </c>
    </row>
    <row r="258" spans="1:9" ht="15" customHeight="1">
      <c r="A258" s="53"/>
      <c r="B258" s="50"/>
      <c r="C258" s="5">
        <v>139</v>
      </c>
      <c r="D258" s="5">
        <v>138</v>
      </c>
      <c r="E258" s="2">
        <f t="shared" si="17"/>
        <v>1</v>
      </c>
      <c r="F258" s="2">
        <f t="shared" si="18"/>
        <v>1</v>
      </c>
      <c r="G258" s="2">
        <f t="shared" si="19"/>
        <v>1</v>
      </c>
      <c r="H258" s="2">
        <f t="shared" si="21"/>
        <v>16</v>
      </c>
      <c r="I258" s="2">
        <f t="shared" si="20"/>
        <v>16</v>
      </c>
    </row>
    <row r="259" spans="1:9" ht="15" customHeight="1">
      <c r="A259" s="53"/>
      <c r="B259" s="50"/>
      <c r="C259" s="5">
        <v>139</v>
      </c>
      <c r="D259" s="5">
        <v>139</v>
      </c>
      <c r="E259" s="2">
        <f t="shared" ref="E259:E322" si="22">C259-D259</f>
        <v>0</v>
      </c>
      <c r="F259" s="2" t="str">
        <f t="shared" ref="F259:F322" si="23">IF(C259&gt;D259,1,IF(C259&lt;D259,-1,"na"))</f>
        <v>na</v>
      </c>
      <c r="G259" s="2" t="str">
        <f t="shared" ref="G259:G322" si="24">IF(ABS(E259)=0,"na",ABS(E259))</f>
        <v>na</v>
      </c>
      <c r="H259" s="2" t="str">
        <f t="shared" si="21"/>
        <v>na</v>
      </c>
      <c r="I259" s="2" t="str">
        <f t="shared" ref="I259:I322" si="25">IF(F259="na","na",F259*H259)</f>
        <v>na</v>
      </c>
    </row>
    <row r="260" spans="1:9" ht="15" customHeight="1">
      <c r="A260" s="53"/>
      <c r="B260" s="50"/>
      <c r="C260" s="5">
        <v>132</v>
      </c>
      <c r="D260" s="5">
        <v>134</v>
      </c>
      <c r="E260" s="2">
        <f t="shared" si="22"/>
        <v>-2</v>
      </c>
      <c r="F260" s="2">
        <f t="shared" si="23"/>
        <v>-1</v>
      </c>
      <c r="G260" s="2">
        <f t="shared" si="24"/>
        <v>2</v>
      </c>
      <c r="H260" s="2">
        <f t="shared" si="21"/>
        <v>38</v>
      </c>
      <c r="I260" s="2">
        <f t="shared" si="25"/>
        <v>-38</v>
      </c>
    </row>
    <row r="261" spans="1:9" ht="15" customHeight="1">
      <c r="A261" s="53"/>
      <c r="B261" s="50"/>
      <c r="C261" s="5">
        <v>133</v>
      </c>
      <c r="D261" s="5">
        <v>137</v>
      </c>
      <c r="E261" s="2">
        <f t="shared" si="22"/>
        <v>-4</v>
      </c>
      <c r="F261" s="2">
        <f t="shared" si="23"/>
        <v>-1</v>
      </c>
      <c r="G261" s="2">
        <f t="shared" si="24"/>
        <v>4</v>
      </c>
      <c r="H261" s="2">
        <f t="shared" si="21"/>
        <v>57</v>
      </c>
      <c r="I261" s="2">
        <f t="shared" si="25"/>
        <v>-57</v>
      </c>
    </row>
    <row r="262" spans="1:9" ht="15" customHeight="1">
      <c r="A262" s="53"/>
      <c r="B262" s="50"/>
      <c r="C262" s="5">
        <v>134</v>
      </c>
      <c r="D262" s="5">
        <v>133</v>
      </c>
      <c r="E262" s="2">
        <f t="shared" si="22"/>
        <v>1</v>
      </c>
      <c r="F262" s="2">
        <f t="shared" si="23"/>
        <v>1</v>
      </c>
      <c r="G262" s="2">
        <f t="shared" si="24"/>
        <v>1</v>
      </c>
      <c r="H262" s="2">
        <f t="shared" si="21"/>
        <v>16</v>
      </c>
      <c r="I262" s="2">
        <f t="shared" si="25"/>
        <v>16</v>
      </c>
    </row>
    <row r="263" spans="1:9" ht="15" customHeight="1">
      <c r="A263" s="53"/>
      <c r="B263" s="50"/>
      <c r="C263" s="5">
        <v>141</v>
      </c>
      <c r="D263" s="5">
        <v>138</v>
      </c>
      <c r="E263" s="2">
        <f t="shared" si="22"/>
        <v>3</v>
      </c>
      <c r="F263" s="2">
        <f t="shared" si="23"/>
        <v>1</v>
      </c>
      <c r="G263" s="2">
        <f t="shared" si="24"/>
        <v>3</v>
      </c>
      <c r="H263" s="2">
        <f t="shared" si="21"/>
        <v>50</v>
      </c>
      <c r="I263" s="2">
        <f t="shared" si="25"/>
        <v>50</v>
      </c>
    </row>
    <row r="264" spans="1:9" ht="15" customHeight="1">
      <c r="A264" s="53"/>
      <c r="B264" s="50"/>
      <c r="C264" s="5">
        <v>136</v>
      </c>
      <c r="D264" s="5">
        <v>137</v>
      </c>
      <c r="E264" s="2">
        <f t="shared" si="22"/>
        <v>-1</v>
      </c>
      <c r="F264" s="2">
        <f t="shared" si="23"/>
        <v>-1</v>
      </c>
      <c r="G264" s="2">
        <f t="shared" si="24"/>
        <v>1</v>
      </c>
      <c r="H264" s="2">
        <f t="shared" si="21"/>
        <v>16</v>
      </c>
      <c r="I264" s="2">
        <f t="shared" si="25"/>
        <v>-16</v>
      </c>
    </row>
    <row r="265" spans="1:9" ht="15" customHeight="1">
      <c r="A265" s="53"/>
      <c r="B265" s="50"/>
      <c r="C265" s="5">
        <v>135</v>
      </c>
      <c r="D265" s="5">
        <v>136</v>
      </c>
      <c r="E265" s="2">
        <f t="shared" si="22"/>
        <v>-1</v>
      </c>
      <c r="F265" s="2">
        <f t="shared" si="23"/>
        <v>-1</v>
      </c>
      <c r="G265" s="2">
        <f t="shared" si="24"/>
        <v>1</v>
      </c>
      <c r="H265" s="2">
        <f t="shared" si="21"/>
        <v>16</v>
      </c>
      <c r="I265" s="2">
        <f t="shared" si="25"/>
        <v>-16</v>
      </c>
    </row>
    <row r="266" spans="1:9" ht="15" customHeight="1">
      <c r="A266" s="53"/>
      <c r="B266" s="50"/>
      <c r="C266" s="5">
        <v>141</v>
      </c>
      <c r="D266" s="5">
        <v>143</v>
      </c>
      <c r="E266" s="2">
        <f t="shared" si="22"/>
        <v>-2</v>
      </c>
      <c r="F266" s="2">
        <f t="shared" si="23"/>
        <v>-1</v>
      </c>
      <c r="G266" s="2">
        <f t="shared" si="24"/>
        <v>2</v>
      </c>
      <c r="H266" s="2">
        <f t="shared" si="21"/>
        <v>38</v>
      </c>
      <c r="I266" s="2">
        <f t="shared" si="25"/>
        <v>-38</v>
      </c>
    </row>
    <row r="267" spans="1:9" ht="15" customHeight="1">
      <c r="A267" s="53"/>
      <c r="B267" s="50"/>
      <c r="C267" s="5">
        <v>137</v>
      </c>
      <c r="D267" s="5">
        <v>140</v>
      </c>
      <c r="E267" s="2">
        <f t="shared" si="22"/>
        <v>-3</v>
      </c>
      <c r="F267" s="2">
        <f t="shared" si="23"/>
        <v>-1</v>
      </c>
      <c r="G267" s="2">
        <f t="shared" si="24"/>
        <v>3</v>
      </c>
      <c r="H267" s="2">
        <f t="shared" si="21"/>
        <v>50</v>
      </c>
      <c r="I267" s="2">
        <f t="shared" si="25"/>
        <v>-50</v>
      </c>
    </row>
    <row r="268" spans="1:9" ht="15" customHeight="1">
      <c r="A268" s="53"/>
      <c r="B268" s="50"/>
      <c r="C268" s="5">
        <v>134</v>
      </c>
      <c r="D268" s="5">
        <v>130</v>
      </c>
      <c r="E268" s="2">
        <f t="shared" si="22"/>
        <v>4</v>
      </c>
      <c r="F268" s="2">
        <f t="shared" si="23"/>
        <v>1</v>
      </c>
      <c r="G268" s="2">
        <f t="shared" si="24"/>
        <v>4</v>
      </c>
      <c r="H268" s="2">
        <f t="shared" si="21"/>
        <v>57</v>
      </c>
      <c r="I268" s="2">
        <f t="shared" si="25"/>
        <v>57</v>
      </c>
    </row>
    <row r="269" spans="1:9" ht="15" customHeight="1">
      <c r="A269" s="53"/>
      <c r="B269" s="50"/>
      <c r="C269" s="5">
        <v>137</v>
      </c>
      <c r="D269" s="5">
        <v>138</v>
      </c>
      <c r="E269" s="2">
        <f t="shared" si="22"/>
        <v>-1</v>
      </c>
      <c r="F269" s="2">
        <f t="shared" si="23"/>
        <v>-1</v>
      </c>
      <c r="G269" s="2">
        <f t="shared" si="24"/>
        <v>1</v>
      </c>
      <c r="H269" s="2">
        <f t="shared" si="21"/>
        <v>16</v>
      </c>
      <c r="I269" s="2">
        <f t="shared" si="25"/>
        <v>-16</v>
      </c>
    </row>
    <row r="270" spans="1:9" ht="15" customHeight="1">
      <c r="A270" s="53"/>
      <c r="B270" s="50"/>
      <c r="C270" s="5">
        <v>137</v>
      </c>
      <c r="D270" s="5">
        <v>140</v>
      </c>
      <c r="E270" s="2">
        <f t="shared" si="22"/>
        <v>-3</v>
      </c>
      <c r="F270" s="2">
        <f t="shared" si="23"/>
        <v>-1</v>
      </c>
      <c r="G270" s="2">
        <f t="shared" si="24"/>
        <v>3</v>
      </c>
      <c r="H270" s="2">
        <f t="shared" si="21"/>
        <v>50</v>
      </c>
      <c r="I270" s="2">
        <f t="shared" si="25"/>
        <v>-50</v>
      </c>
    </row>
    <row r="271" spans="1:9" ht="15" customHeight="1">
      <c r="A271" s="54"/>
      <c r="B271" s="51"/>
      <c r="C271" s="5">
        <v>133</v>
      </c>
      <c r="D271" s="5">
        <v>128</v>
      </c>
      <c r="E271" s="2">
        <f t="shared" si="22"/>
        <v>5</v>
      </c>
      <c r="F271" s="2">
        <f t="shared" si="23"/>
        <v>1</v>
      </c>
      <c r="G271" s="2">
        <f t="shared" si="24"/>
        <v>5</v>
      </c>
      <c r="H271" s="2">
        <f t="shared" si="21"/>
        <v>59.5</v>
      </c>
      <c r="I271" s="2">
        <f t="shared" si="25"/>
        <v>59.5</v>
      </c>
    </row>
    <row r="272" spans="1:9" ht="15" customHeight="1">
      <c r="A272" s="44">
        <v>400</v>
      </c>
      <c r="B272" s="47" t="s">
        <v>11</v>
      </c>
      <c r="C272" s="3">
        <v>245</v>
      </c>
      <c r="D272" s="3">
        <v>245</v>
      </c>
      <c r="E272" s="2">
        <f t="shared" si="22"/>
        <v>0</v>
      </c>
      <c r="F272" s="2" t="str">
        <f t="shared" si="23"/>
        <v>na</v>
      </c>
      <c r="G272" s="2" t="str">
        <f t="shared" si="24"/>
        <v>na</v>
      </c>
      <c r="H272" s="2" t="str">
        <f>IF(G272="na","na",_xlfn.RANK.AVG(G272,$G$272:$G$361,1))</f>
        <v>na</v>
      </c>
      <c r="I272" s="2" t="str">
        <f t="shared" si="25"/>
        <v>na</v>
      </c>
    </row>
    <row r="273" spans="1:9" ht="15" customHeight="1">
      <c r="A273" s="45"/>
      <c r="B273" s="48"/>
      <c r="C273" s="3">
        <v>241</v>
      </c>
      <c r="D273" s="3">
        <v>241</v>
      </c>
      <c r="E273" s="2">
        <f t="shared" si="22"/>
        <v>0</v>
      </c>
      <c r="F273" s="2" t="str">
        <f t="shared" si="23"/>
        <v>na</v>
      </c>
      <c r="G273" s="2" t="str">
        <f t="shared" si="24"/>
        <v>na</v>
      </c>
      <c r="H273" s="2" t="str">
        <f t="shared" ref="H273:H336" si="26">IF(G273="na","na",_xlfn.RANK.AVG(G273,$G$272:$G$361,1))</f>
        <v>na</v>
      </c>
      <c r="I273" s="2" t="str">
        <f t="shared" si="25"/>
        <v>na</v>
      </c>
    </row>
    <row r="274" spans="1:9" ht="15" customHeight="1">
      <c r="A274" s="45"/>
      <c r="B274" s="48"/>
      <c r="C274" s="3">
        <v>245</v>
      </c>
      <c r="D274" s="3">
        <v>242</v>
      </c>
      <c r="E274" s="2">
        <f t="shared" si="22"/>
        <v>3</v>
      </c>
      <c r="F274" s="2">
        <f t="shared" si="23"/>
        <v>1</v>
      </c>
      <c r="G274" s="2">
        <f t="shared" si="24"/>
        <v>3</v>
      </c>
      <c r="H274" s="2">
        <f t="shared" si="26"/>
        <v>43.5</v>
      </c>
      <c r="I274" s="2">
        <f t="shared" si="25"/>
        <v>43.5</v>
      </c>
    </row>
    <row r="275" spans="1:9" ht="15" customHeight="1">
      <c r="A275" s="45"/>
      <c r="B275" s="48"/>
      <c r="C275" s="3">
        <v>238</v>
      </c>
      <c r="D275" s="3">
        <v>239</v>
      </c>
      <c r="E275" s="2">
        <f t="shared" si="22"/>
        <v>-1</v>
      </c>
      <c r="F275" s="2">
        <f t="shared" si="23"/>
        <v>-1</v>
      </c>
      <c r="G275" s="2">
        <f t="shared" si="24"/>
        <v>1</v>
      </c>
      <c r="H275" s="2">
        <f t="shared" si="26"/>
        <v>10.5</v>
      </c>
      <c r="I275" s="2">
        <f t="shared" si="25"/>
        <v>-10.5</v>
      </c>
    </row>
    <row r="276" spans="1:9" ht="15" customHeight="1">
      <c r="A276" s="45"/>
      <c r="B276" s="48"/>
      <c r="C276" s="3">
        <v>227</v>
      </c>
      <c r="D276" s="3">
        <v>227</v>
      </c>
      <c r="E276" s="2">
        <f t="shared" si="22"/>
        <v>0</v>
      </c>
      <c r="F276" s="2" t="str">
        <f t="shared" si="23"/>
        <v>na</v>
      </c>
      <c r="G276" s="2" t="str">
        <f t="shared" si="24"/>
        <v>na</v>
      </c>
      <c r="H276" s="2" t="str">
        <f t="shared" si="26"/>
        <v>na</v>
      </c>
      <c r="I276" s="2" t="str">
        <f t="shared" si="25"/>
        <v>na</v>
      </c>
    </row>
    <row r="277" spans="1:9" ht="15" customHeight="1">
      <c r="A277" s="45"/>
      <c r="B277" s="48"/>
      <c r="C277" s="3">
        <v>233</v>
      </c>
      <c r="D277" s="3">
        <v>232</v>
      </c>
      <c r="E277" s="2">
        <f t="shared" si="22"/>
        <v>1</v>
      </c>
      <c r="F277" s="2">
        <f t="shared" si="23"/>
        <v>1</v>
      </c>
      <c r="G277" s="2">
        <f t="shared" si="24"/>
        <v>1</v>
      </c>
      <c r="H277" s="2">
        <f t="shared" si="26"/>
        <v>10.5</v>
      </c>
      <c r="I277" s="2">
        <f t="shared" si="25"/>
        <v>10.5</v>
      </c>
    </row>
    <row r="278" spans="1:9" ht="15" customHeight="1">
      <c r="A278" s="45"/>
      <c r="B278" s="48"/>
      <c r="C278" s="3">
        <v>241</v>
      </c>
      <c r="D278" s="3">
        <v>237</v>
      </c>
      <c r="E278" s="2">
        <f t="shared" si="22"/>
        <v>4</v>
      </c>
      <c r="F278" s="2">
        <f t="shared" si="23"/>
        <v>1</v>
      </c>
      <c r="G278" s="2">
        <f t="shared" si="24"/>
        <v>4</v>
      </c>
      <c r="H278" s="2">
        <f t="shared" si="26"/>
        <v>55</v>
      </c>
      <c r="I278" s="2">
        <f t="shared" si="25"/>
        <v>55</v>
      </c>
    </row>
    <row r="279" spans="1:9" ht="15" customHeight="1">
      <c r="A279" s="45"/>
      <c r="B279" s="48"/>
      <c r="C279" s="3">
        <v>236</v>
      </c>
      <c r="D279" s="3">
        <v>237</v>
      </c>
      <c r="E279" s="2">
        <f t="shared" si="22"/>
        <v>-1</v>
      </c>
      <c r="F279" s="2">
        <f t="shared" si="23"/>
        <v>-1</v>
      </c>
      <c r="G279" s="2">
        <f t="shared" si="24"/>
        <v>1</v>
      </c>
      <c r="H279" s="2">
        <f t="shared" si="26"/>
        <v>10.5</v>
      </c>
      <c r="I279" s="2">
        <f t="shared" si="25"/>
        <v>-10.5</v>
      </c>
    </row>
    <row r="280" spans="1:9" ht="15" customHeight="1">
      <c r="A280" s="45"/>
      <c r="B280" s="48"/>
      <c r="C280" s="3">
        <v>237</v>
      </c>
      <c r="D280" s="3">
        <v>238</v>
      </c>
      <c r="E280" s="2">
        <f t="shared" si="22"/>
        <v>-1</v>
      </c>
      <c r="F280" s="2">
        <f t="shared" si="23"/>
        <v>-1</v>
      </c>
      <c r="G280" s="2">
        <f t="shared" si="24"/>
        <v>1</v>
      </c>
      <c r="H280" s="2">
        <f t="shared" si="26"/>
        <v>10.5</v>
      </c>
      <c r="I280" s="2">
        <f t="shared" si="25"/>
        <v>-10.5</v>
      </c>
    </row>
    <row r="281" spans="1:9" ht="15" customHeight="1">
      <c r="A281" s="45"/>
      <c r="B281" s="48"/>
      <c r="C281" s="3">
        <v>234</v>
      </c>
      <c r="D281" s="3">
        <v>230</v>
      </c>
      <c r="E281" s="2">
        <f t="shared" si="22"/>
        <v>4</v>
      </c>
      <c r="F281" s="2">
        <f t="shared" si="23"/>
        <v>1</v>
      </c>
      <c r="G281" s="2">
        <f t="shared" si="24"/>
        <v>4</v>
      </c>
      <c r="H281" s="2">
        <f t="shared" si="26"/>
        <v>55</v>
      </c>
      <c r="I281" s="2">
        <f t="shared" si="25"/>
        <v>55</v>
      </c>
    </row>
    <row r="282" spans="1:9" ht="15" customHeight="1">
      <c r="A282" s="45"/>
      <c r="B282" s="48"/>
      <c r="C282" s="3">
        <v>233</v>
      </c>
      <c r="D282" s="3">
        <v>235</v>
      </c>
      <c r="E282" s="2">
        <f t="shared" si="22"/>
        <v>-2</v>
      </c>
      <c r="F282" s="2">
        <f t="shared" si="23"/>
        <v>-1</v>
      </c>
      <c r="G282" s="2">
        <f t="shared" si="24"/>
        <v>2</v>
      </c>
      <c r="H282" s="2">
        <f t="shared" si="26"/>
        <v>27.5</v>
      </c>
      <c r="I282" s="2">
        <f t="shared" si="25"/>
        <v>-27.5</v>
      </c>
    </row>
    <row r="283" spans="1:9" ht="15" customHeight="1">
      <c r="A283" s="45"/>
      <c r="B283" s="48"/>
      <c r="C283" s="3">
        <v>239</v>
      </c>
      <c r="D283" s="3">
        <v>238</v>
      </c>
      <c r="E283" s="2">
        <f t="shared" si="22"/>
        <v>1</v>
      </c>
      <c r="F283" s="2">
        <f t="shared" si="23"/>
        <v>1</v>
      </c>
      <c r="G283" s="2">
        <f t="shared" si="24"/>
        <v>1</v>
      </c>
      <c r="H283" s="2">
        <f t="shared" si="26"/>
        <v>10.5</v>
      </c>
      <c r="I283" s="2">
        <f t="shared" si="25"/>
        <v>10.5</v>
      </c>
    </row>
    <row r="284" spans="1:9" ht="15" customHeight="1">
      <c r="A284" s="45"/>
      <c r="B284" s="48"/>
      <c r="C284" s="3">
        <v>238</v>
      </c>
      <c r="D284" s="3">
        <v>235</v>
      </c>
      <c r="E284" s="2">
        <f t="shared" si="22"/>
        <v>3</v>
      </c>
      <c r="F284" s="2">
        <f t="shared" si="23"/>
        <v>1</v>
      </c>
      <c r="G284" s="2">
        <f t="shared" si="24"/>
        <v>3</v>
      </c>
      <c r="H284" s="2">
        <f t="shared" si="26"/>
        <v>43.5</v>
      </c>
      <c r="I284" s="2">
        <f t="shared" si="25"/>
        <v>43.5</v>
      </c>
    </row>
    <row r="285" spans="1:9" ht="15" customHeight="1">
      <c r="A285" s="45"/>
      <c r="B285" s="48"/>
      <c r="C285" s="3">
        <v>237</v>
      </c>
      <c r="D285" s="3">
        <v>237</v>
      </c>
      <c r="E285" s="2">
        <f t="shared" si="22"/>
        <v>0</v>
      </c>
      <c r="F285" s="2" t="str">
        <f t="shared" si="23"/>
        <v>na</v>
      </c>
      <c r="G285" s="2" t="str">
        <f t="shared" si="24"/>
        <v>na</v>
      </c>
      <c r="H285" s="2" t="str">
        <f t="shared" si="26"/>
        <v>na</v>
      </c>
      <c r="I285" s="2" t="str">
        <f t="shared" si="25"/>
        <v>na</v>
      </c>
    </row>
    <row r="286" spans="1:9" ht="15" customHeight="1">
      <c r="A286" s="45"/>
      <c r="B286" s="48"/>
      <c r="C286" s="3">
        <v>240</v>
      </c>
      <c r="D286" s="3">
        <v>243</v>
      </c>
      <c r="E286" s="2">
        <f t="shared" si="22"/>
        <v>-3</v>
      </c>
      <c r="F286" s="2">
        <f t="shared" si="23"/>
        <v>-1</v>
      </c>
      <c r="G286" s="2">
        <f t="shared" si="24"/>
        <v>3</v>
      </c>
      <c r="H286" s="2">
        <f t="shared" si="26"/>
        <v>43.5</v>
      </c>
      <c r="I286" s="2">
        <f t="shared" si="25"/>
        <v>-43.5</v>
      </c>
    </row>
    <row r="287" spans="1:9" ht="15" customHeight="1">
      <c r="A287" s="45"/>
      <c r="B287" s="48"/>
      <c r="C287" s="3">
        <v>245</v>
      </c>
      <c r="D287" s="3">
        <v>246</v>
      </c>
      <c r="E287" s="2">
        <f t="shared" si="22"/>
        <v>-1</v>
      </c>
      <c r="F287" s="2">
        <f t="shared" si="23"/>
        <v>-1</v>
      </c>
      <c r="G287" s="2">
        <f t="shared" si="24"/>
        <v>1</v>
      </c>
      <c r="H287" s="2">
        <f t="shared" si="26"/>
        <v>10.5</v>
      </c>
      <c r="I287" s="2">
        <f t="shared" si="25"/>
        <v>-10.5</v>
      </c>
    </row>
    <row r="288" spans="1:9" ht="15" customHeight="1">
      <c r="A288" s="45"/>
      <c r="B288" s="48"/>
      <c r="C288" s="3">
        <v>244</v>
      </c>
      <c r="D288" s="3">
        <v>241</v>
      </c>
      <c r="E288" s="2">
        <f t="shared" si="22"/>
        <v>3</v>
      </c>
      <c r="F288" s="2">
        <f t="shared" si="23"/>
        <v>1</v>
      </c>
      <c r="G288" s="2">
        <f t="shared" si="24"/>
        <v>3</v>
      </c>
      <c r="H288" s="2">
        <f t="shared" si="26"/>
        <v>43.5</v>
      </c>
      <c r="I288" s="2">
        <f t="shared" si="25"/>
        <v>43.5</v>
      </c>
    </row>
    <row r="289" spans="1:9" ht="15" customHeight="1">
      <c r="A289" s="45"/>
      <c r="B289" s="48"/>
      <c r="C289" s="3">
        <v>241</v>
      </c>
      <c r="D289" s="3">
        <v>240</v>
      </c>
      <c r="E289" s="2">
        <f t="shared" si="22"/>
        <v>1</v>
      </c>
      <c r="F289" s="2">
        <f t="shared" si="23"/>
        <v>1</v>
      </c>
      <c r="G289" s="2">
        <f t="shared" si="24"/>
        <v>1</v>
      </c>
      <c r="H289" s="2">
        <f t="shared" si="26"/>
        <v>10.5</v>
      </c>
      <c r="I289" s="2">
        <f t="shared" si="25"/>
        <v>10.5</v>
      </c>
    </row>
    <row r="290" spans="1:9" ht="15" customHeight="1">
      <c r="A290" s="45"/>
      <c r="B290" s="48"/>
      <c r="C290" s="3">
        <v>243</v>
      </c>
      <c r="D290" s="3">
        <v>245</v>
      </c>
      <c r="E290" s="2">
        <f t="shared" si="22"/>
        <v>-2</v>
      </c>
      <c r="F290" s="2">
        <f t="shared" si="23"/>
        <v>-1</v>
      </c>
      <c r="G290" s="2">
        <f t="shared" si="24"/>
        <v>2</v>
      </c>
      <c r="H290" s="2">
        <f t="shared" si="26"/>
        <v>27.5</v>
      </c>
      <c r="I290" s="2">
        <f t="shared" si="25"/>
        <v>-27.5</v>
      </c>
    </row>
    <row r="291" spans="1:9" ht="15" customHeight="1">
      <c r="A291" s="45"/>
      <c r="B291" s="48"/>
      <c r="C291" s="3">
        <v>235</v>
      </c>
      <c r="D291" s="3">
        <v>232</v>
      </c>
      <c r="E291" s="2">
        <f t="shared" si="22"/>
        <v>3</v>
      </c>
      <c r="F291" s="2">
        <f t="shared" si="23"/>
        <v>1</v>
      </c>
      <c r="G291" s="2">
        <f t="shared" si="24"/>
        <v>3</v>
      </c>
      <c r="H291" s="2">
        <f t="shared" si="26"/>
        <v>43.5</v>
      </c>
      <c r="I291" s="2">
        <f t="shared" si="25"/>
        <v>43.5</v>
      </c>
    </row>
    <row r="292" spans="1:9" ht="15" customHeight="1">
      <c r="A292" s="45"/>
      <c r="B292" s="48"/>
      <c r="C292" s="3">
        <v>224</v>
      </c>
      <c r="D292" s="3">
        <v>225</v>
      </c>
      <c r="E292" s="2">
        <f t="shared" si="22"/>
        <v>-1</v>
      </c>
      <c r="F292" s="2">
        <f t="shared" si="23"/>
        <v>-1</v>
      </c>
      <c r="G292" s="2">
        <f t="shared" si="24"/>
        <v>1</v>
      </c>
      <c r="H292" s="2">
        <f t="shared" si="26"/>
        <v>10.5</v>
      </c>
      <c r="I292" s="2">
        <f t="shared" si="25"/>
        <v>-10.5</v>
      </c>
    </row>
    <row r="293" spans="1:9" ht="15" customHeight="1">
      <c r="A293" s="45"/>
      <c r="B293" s="48"/>
      <c r="C293" s="3">
        <v>240</v>
      </c>
      <c r="D293" s="3">
        <v>239</v>
      </c>
      <c r="E293" s="2">
        <f t="shared" si="22"/>
        <v>1</v>
      </c>
      <c r="F293" s="2">
        <f t="shared" si="23"/>
        <v>1</v>
      </c>
      <c r="G293" s="2">
        <f t="shared" si="24"/>
        <v>1</v>
      </c>
      <c r="H293" s="2">
        <f t="shared" si="26"/>
        <v>10.5</v>
      </c>
      <c r="I293" s="2">
        <f t="shared" si="25"/>
        <v>10.5</v>
      </c>
    </row>
    <row r="294" spans="1:9" ht="15" customHeight="1">
      <c r="A294" s="45"/>
      <c r="B294" s="48"/>
      <c r="C294" s="3">
        <v>239</v>
      </c>
      <c r="D294" s="3">
        <v>241</v>
      </c>
      <c r="E294" s="2">
        <f t="shared" si="22"/>
        <v>-2</v>
      </c>
      <c r="F294" s="2">
        <f t="shared" si="23"/>
        <v>-1</v>
      </c>
      <c r="G294" s="2">
        <f t="shared" si="24"/>
        <v>2</v>
      </c>
      <c r="H294" s="2">
        <f t="shared" si="26"/>
        <v>27.5</v>
      </c>
      <c r="I294" s="2">
        <f t="shared" si="25"/>
        <v>-27.5</v>
      </c>
    </row>
    <row r="295" spans="1:9" ht="15" customHeight="1">
      <c r="A295" s="45"/>
      <c r="B295" s="48"/>
      <c r="C295" s="3">
        <v>242</v>
      </c>
      <c r="D295" s="3">
        <v>239</v>
      </c>
      <c r="E295" s="2">
        <f t="shared" si="22"/>
        <v>3</v>
      </c>
      <c r="F295" s="2">
        <f t="shared" si="23"/>
        <v>1</v>
      </c>
      <c r="G295" s="2">
        <f t="shared" si="24"/>
        <v>3</v>
      </c>
      <c r="H295" s="2">
        <f t="shared" si="26"/>
        <v>43.5</v>
      </c>
      <c r="I295" s="2">
        <f t="shared" si="25"/>
        <v>43.5</v>
      </c>
    </row>
    <row r="296" spans="1:9" ht="15" customHeight="1">
      <c r="A296" s="45"/>
      <c r="B296" s="48"/>
      <c r="C296" s="3">
        <v>240</v>
      </c>
      <c r="D296" s="3">
        <v>240</v>
      </c>
      <c r="E296" s="2">
        <f t="shared" si="22"/>
        <v>0</v>
      </c>
      <c r="F296" s="2" t="str">
        <f t="shared" si="23"/>
        <v>na</v>
      </c>
      <c r="G296" s="2" t="str">
        <f t="shared" si="24"/>
        <v>na</v>
      </c>
      <c r="H296" s="2" t="str">
        <f t="shared" si="26"/>
        <v>na</v>
      </c>
      <c r="I296" s="2" t="str">
        <f t="shared" si="25"/>
        <v>na</v>
      </c>
    </row>
    <row r="297" spans="1:9" ht="15" customHeight="1">
      <c r="A297" s="45"/>
      <c r="B297" s="48"/>
      <c r="C297" s="3">
        <v>229</v>
      </c>
      <c r="D297" s="3">
        <v>227</v>
      </c>
      <c r="E297" s="2">
        <f t="shared" si="22"/>
        <v>2</v>
      </c>
      <c r="F297" s="2">
        <f t="shared" si="23"/>
        <v>1</v>
      </c>
      <c r="G297" s="2">
        <f t="shared" si="24"/>
        <v>2</v>
      </c>
      <c r="H297" s="2">
        <f t="shared" si="26"/>
        <v>27.5</v>
      </c>
      <c r="I297" s="2">
        <f t="shared" si="25"/>
        <v>27.5</v>
      </c>
    </row>
    <row r="298" spans="1:9" ht="15" customHeight="1">
      <c r="A298" s="45"/>
      <c r="B298" s="48"/>
      <c r="C298" s="3">
        <v>241</v>
      </c>
      <c r="D298" s="3">
        <v>240</v>
      </c>
      <c r="E298" s="2">
        <f t="shared" si="22"/>
        <v>1</v>
      </c>
      <c r="F298" s="2">
        <f t="shared" si="23"/>
        <v>1</v>
      </c>
      <c r="G298" s="2">
        <f t="shared" si="24"/>
        <v>1</v>
      </c>
      <c r="H298" s="2">
        <f t="shared" si="26"/>
        <v>10.5</v>
      </c>
      <c r="I298" s="2">
        <f t="shared" si="25"/>
        <v>10.5</v>
      </c>
    </row>
    <row r="299" spans="1:9" ht="15" customHeight="1">
      <c r="A299" s="45"/>
      <c r="B299" s="48"/>
      <c r="C299" s="3">
        <v>235</v>
      </c>
      <c r="D299" s="3">
        <v>232</v>
      </c>
      <c r="E299" s="2">
        <f t="shared" si="22"/>
        <v>3</v>
      </c>
      <c r="F299" s="2">
        <f t="shared" si="23"/>
        <v>1</v>
      </c>
      <c r="G299" s="2">
        <f t="shared" si="24"/>
        <v>3</v>
      </c>
      <c r="H299" s="2">
        <f t="shared" si="26"/>
        <v>43.5</v>
      </c>
      <c r="I299" s="2">
        <f t="shared" si="25"/>
        <v>43.5</v>
      </c>
    </row>
    <row r="300" spans="1:9" ht="15" customHeight="1">
      <c r="A300" s="45"/>
      <c r="B300" s="48"/>
      <c r="C300" s="3">
        <v>248</v>
      </c>
      <c r="D300" s="3">
        <v>247</v>
      </c>
      <c r="E300" s="2">
        <f t="shared" si="22"/>
        <v>1</v>
      </c>
      <c r="F300" s="2">
        <f t="shared" si="23"/>
        <v>1</v>
      </c>
      <c r="G300" s="2">
        <f t="shared" si="24"/>
        <v>1</v>
      </c>
      <c r="H300" s="2">
        <f t="shared" si="26"/>
        <v>10.5</v>
      </c>
      <c r="I300" s="2">
        <f t="shared" si="25"/>
        <v>10.5</v>
      </c>
    </row>
    <row r="301" spans="1:9" ht="15" customHeight="1">
      <c r="A301" s="45"/>
      <c r="B301" s="48"/>
      <c r="C301" s="3">
        <v>237</v>
      </c>
      <c r="D301" s="3">
        <v>237</v>
      </c>
      <c r="E301" s="2">
        <f t="shared" si="22"/>
        <v>0</v>
      </c>
      <c r="F301" s="2" t="str">
        <f t="shared" si="23"/>
        <v>na</v>
      </c>
      <c r="G301" s="2" t="str">
        <f t="shared" si="24"/>
        <v>na</v>
      </c>
      <c r="H301" s="2" t="str">
        <f t="shared" si="26"/>
        <v>na</v>
      </c>
      <c r="I301" s="2" t="str">
        <f t="shared" si="25"/>
        <v>na</v>
      </c>
    </row>
    <row r="302" spans="1:9" ht="15" customHeight="1">
      <c r="A302" s="45"/>
      <c r="B302" s="49" t="s">
        <v>13</v>
      </c>
      <c r="C302" s="6">
        <v>224</v>
      </c>
      <c r="D302" s="6">
        <v>216</v>
      </c>
      <c r="E302" s="2">
        <f t="shared" si="22"/>
        <v>8</v>
      </c>
      <c r="F302" s="2">
        <f t="shared" si="23"/>
        <v>1</v>
      </c>
      <c r="G302" s="2">
        <f t="shared" si="24"/>
        <v>8</v>
      </c>
      <c r="H302" s="2">
        <f t="shared" si="26"/>
        <v>67.5</v>
      </c>
      <c r="I302" s="2">
        <f t="shared" si="25"/>
        <v>67.5</v>
      </c>
    </row>
    <row r="303" spans="1:9" ht="15" customHeight="1">
      <c r="A303" s="45"/>
      <c r="B303" s="49"/>
      <c r="C303" s="6">
        <v>231</v>
      </c>
      <c r="D303" s="6">
        <v>226</v>
      </c>
      <c r="E303" s="2">
        <f t="shared" si="22"/>
        <v>5</v>
      </c>
      <c r="F303" s="2">
        <f t="shared" si="23"/>
        <v>1</v>
      </c>
      <c r="G303" s="2">
        <f t="shared" si="24"/>
        <v>5</v>
      </c>
      <c r="H303" s="2">
        <f t="shared" si="26"/>
        <v>60.5</v>
      </c>
      <c r="I303" s="2">
        <f t="shared" si="25"/>
        <v>60.5</v>
      </c>
    </row>
    <row r="304" spans="1:9" ht="15" customHeight="1">
      <c r="A304" s="45"/>
      <c r="B304" s="49"/>
      <c r="C304" s="6">
        <v>222</v>
      </c>
      <c r="D304" s="6">
        <v>223</v>
      </c>
      <c r="E304" s="2">
        <f t="shared" si="22"/>
        <v>-1</v>
      </c>
      <c r="F304" s="2">
        <f t="shared" si="23"/>
        <v>-1</v>
      </c>
      <c r="G304" s="2">
        <f t="shared" si="24"/>
        <v>1</v>
      </c>
      <c r="H304" s="2">
        <f t="shared" si="26"/>
        <v>10.5</v>
      </c>
      <c r="I304" s="2">
        <f t="shared" si="25"/>
        <v>-10.5</v>
      </c>
    </row>
    <row r="305" spans="1:9" ht="15" customHeight="1">
      <c r="A305" s="45"/>
      <c r="B305" s="49"/>
      <c r="C305" s="6">
        <v>227</v>
      </c>
      <c r="D305" s="6">
        <v>227</v>
      </c>
      <c r="E305" s="2">
        <f t="shared" si="22"/>
        <v>0</v>
      </c>
      <c r="F305" s="2" t="str">
        <f t="shared" si="23"/>
        <v>na</v>
      </c>
      <c r="G305" s="2" t="str">
        <f t="shared" si="24"/>
        <v>na</v>
      </c>
      <c r="H305" s="2" t="str">
        <f t="shared" si="26"/>
        <v>na</v>
      </c>
      <c r="I305" s="2" t="str">
        <f t="shared" si="25"/>
        <v>na</v>
      </c>
    </row>
    <row r="306" spans="1:9" ht="15" customHeight="1">
      <c r="A306" s="45"/>
      <c r="B306" s="49"/>
      <c r="C306" s="6">
        <v>214</v>
      </c>
      <c r="D306" s="6">
        <v>218</v>
      </c>
      <c r="E306" s="2">
        <f t="shared" si="22"/>
        <v>-4</v>
      </c>
      <c r="F306" s="2">
        <f t="shared" si="23"/>
        <v>-1</v>
      </c>
      <c r="G306" s="2">
        <f t="shared" si="24"/>
        <v>4</v>
      </c>
      <c r="H306" s="2">
        <f t="shared" si="26"/>
        <v>55</v>
      </c>
      <c r="I306" s="2">
        <f t="shared" si="25"/>
        <v>-55</v>
      </c>
    </row>
    <row r="307" spans="1:9" ht="15" customHeight="1">
      <c r="A307" s="45"/>
      <c r="B307" s="49"/>
      <c r="C307" s="6">
        <v>226</v>
      </c>
      <c r="D307" s="6">
        <v>223</v>
      </c>
      <c r="E307" s="2">
        <f t="shared" si="22"/>
        <v>3</v>
      </c>
      <c r="F307" s="2">
        <f t="shared" si="23"/>
        <v>1</v>
      </c>
      <c r="G307" s="2">
        <f t="shared" si="24"/>
        <v>3</v>
      </c>
      <c r="H307" s="2">
        <f t="shared" si="26"/>
        <v>43.5</v>
      </c>
      <c r="I307" s="2">
        <f t="shared" si="25"/>
        <v>43.5</v>
      </c>
    </row>
    <row r="308" spans="1:9" ht="15" customHeight="1">
      <c r="A308" s="45"/>
      <c r="B308" s="49"/>
      <c r="C308" s="6">
        <v>210</v>
      </c>
      <c r="D308" s="6">
        <v>212</v>
      </c>
      <c r="E308" s="2">
        <f t="shared" si="22"/>
        <v>-2</v>
      </c>
      <c r="F308" s="2">
        <f t="shared" si="23"/>
        <v>-1</v>
      </c>
      <c r="G308" s="2">
        <f t="shared" si="24"/>
        <v>2</v>
      </c>
      <c r="H308" s="2">
        <f t="shared" si="26"/>
        <v>27.5</v>
      </c>
      <c r="I308" s="2">
        <f t="shared" si="25"/>
        <v>-27.5</v>
      </c>
    </row>
    <row r="309" spans="1:9" ht="15" customHeight="1">
      <c r="A309" s="45"/>
      <c r="B309" s="49"/>
      <c r="C309" s="6">
        <v>224</v>
      </c>
      <c r="D309" s="6">
        <v>224</v>
      </c>
      <c r="E309" s="2">
        <f t="shared" si="22"/>
        <v>0</v>
      </c>
      <c r="F309" s="2" t="str">
        <f t="shared" si="23"/>
        <v>na</v>
      </c>
      <c r="G309" s="2" t="str">
        <f t="shared" si="24"/>
        <v>na</v>
      </c>
      <c r="H309" s="2" t="str">
        <f t="shared" si="26"/>
        <v>na</v>
      </c>
      <c r="I309" s="2" t="str">
        <f t="shared" si="25"/>
        <v>na</v>
      </c>
    </row>
    <row r="310" spans="1:9" ht="15" customHeight="1">
      <c r="A310" s="45"/>
      <c r="B310" s="49"/>
      <c r="C310" s="6">
        <v>210</v>
      </c>
      <c r="D310" s="6">
        <v>210</v>
      </c>
      <c r="E310" s="2">
        <f t="shared" si="22"/>
        <v>0</v>
      </c>
      <c r="F310" s="2" t="str">
        <f t="shared" si="23"/>
        <v>na</v>
      </c>
      <c r="G310" s="2" t="str">
        <f t="shared" si="24"/>
        <v>na</v>
      </c>
      <c r="H310" s="2" t="str">
        <f t="shared" si="26"/>
        <v>na</v>
      </c>
      <c r="I310" s="2" t="str">
        <f t="shared" si="25"/>
        <v>na</v>
      </c>
    </row>
    <row r="311" spans="1:9" ht="15" customHeight="1">
      <c r="A311" s="45"/>
      <c r="B311" s="49"/>
      <c r="C311" s="6">
        <v>220</v>
      </c>
      <c r="D311" s="6">
        <v>216</v>
      </c>
      <c r="E311" s="2">
        <f t="shared" si="22"/>
        <v>4</v>
      </c>
      <c r="F311" s="2">
        <f t="shared" si="23"/>
        <v>1</v>
      </c>
      <c r="G311" s="2">
        <f t="shared" si="24"/>
        <v>4</v>
      </c>
      <c r="H311" s="2">
        <f t="shared" si="26"/>
        <v>55</v>
      </c>
      <c r="I311" s="2">
        <f t="shared" si="25"/>
        <v>55</v>
      </c>
    </row>
    <row r="312" spans="1:9" ht="15" customHeight="1">
      <c r="A312" s="45"/>
      <c r="B312" s="49"/>
      <c r="C312" s="6">
        <v>212</v>
      </c>
      <c r="D312" s="6">
        <v>214</v>
      </c>
      <c r="E312" s="2">
        <f t="shared" si="22"/>
        <v>-2</v>
      </c>
      <c r="F312" s="2">
        <f t="shared" si="23"/>
        <v>-1</v>
      </c>
      <c r="G312" s="2">
        <f t="shared" si="24"/>
        <v>2</v>
      </c>
      <c r="H312" s="2">
        <f t="shared" si="26"/>
        <v>27.5</v>
      </c>
      <c r="I312" s="2">
        <f t="shared" si="25"/>
        <v>-27.5</v>
      </c>
    </row>
    <row r="313" spans="1:9" ht="15" customHeight="1">
      <c r="A313" s="45"/>
      <c r="B313" s="49"/>
      <c r="C313" s="6">
        <v>233</v>
      </c>
      <c r="D313" s="6">
        <v>233</v>
      </c>
      <c r="E313" s="2">
        <f t="shared" si="22"/>
        <v>0</v>
      </c>
      <c r="F313" s="2" t="str">
        <f t="shared" si="23"/>
        <v>na</v>
      </c>
      <c r="G313" s="2" t="str">
        <f t="shared" si="24"/>
        <v>na</v>
      </c>
      <c r="H313" s="2" t="str">
        <f t="shared" si="26"/>
        <v>na</v>
      </c>
      <c r="I313" s="2" t="str">
        <f t="shared" si="25"/>
        <v>na</v>
      </c>
    </row>
    <row r="314" spans="1:9" ht="15" customHeight="1">
      <c r="A314" s="45"/>
      <c r="B314" s="49"/>
      <c r="C314" s="6">
        <v>220</v>
      </c>
      <c r="D314" s="6">
        <v>217</v>
      </c>
      <c r="E314" s="2">
        <f t="shared" si="22"/>
        <v>3</v>
      </c>
      <c r="F314" s="2">
        <f t="shared" si="23"/>
        <v>1</v>
      </c>
      <c r="G314" s="2">
        <f t="shared" si="24"/>
        <v>3</v>
      </c>
      <c r="H314" s="2">
        <f t="shared" si="26"/>
        <v>43.5</v>
      </c>
      <c r="I314" s="2">
        <f t="shared" si="25"/>
        <v>43.5</v>
      </c>
    </row>
    <row r="315" spans="1:9" ht="15" customHeight="1">
      <c r="A315" s="45"/>
      <c r="B315" s="49"/>
      <c r="C315" s="6">
        <v>225</v>
      </c>
      <c r="D315" s="6">
        <v>219</v>
      </c>
      <c r="E315" s="2">
        <f t="shared" si="22"/>
        <v>6</v>
      </c>
      <c r="F315" s="2">
        <f t="shared" si="23"/>
        <v>1</v>
      </c>
      <c r="G315" s="2">
        <f t="shared" si="24"/>
        <v>6</v>
      </c>
      <c r="H315" s="2">
        <f t="shared" si="26"/>
        <v>64</v>
      </c>
      <c r="I315" s="2">
        <f t="shared" si="25"/>
        <v>64</v>
      </c>
    </row>
    <row r="316" spans="1:9" ht="15" customHeight="1">
      <c r="A316" s="45"/>
      <c r="B316" s="49"/>
      <c r="C316" s="6">
        <v>225</v>
      </c>
      <c r="D316" s="6">
        <v>225</v>
      </c>
      <c r="E316" s="2">
        <f t="shared" si="22"/>
        <v>0</v>
      </c>
      <c r="F316" s="2" t="str">
        <f t="shared" si="23"/>
        <v>na</v>
      </c>
      <c r="G316" s="2" t="str">
        <f t="shared" si="24"/>
        <v>na</v>
      </c>
      <c r="H316" s="2" t="str">
        <f t="shared" si="26"/>
        <v>na</v>
      </c>
      <c r="I316" s="2" t="str">
        <f t="shared" si="25"/>
        <v>na</v>
      </c>
    </row>
    <row r="317" spans="1:9" ht="15" customHeight="1">
      <c r="A317" s="45"/>
      <c r="B317" s="49"/>
      <c r="C317" s="6">
        <v>222</v>
      </c>
      <c r="D317" s="6">
        <v>212</v>
      </c>
      <c r="E317" s="2">
        <f t="shared" si="22"/>
        <v>10</v>
      </c>
      <c r="F317" s="2">
        <f t="shared" si="23"/>
        <v>1</v>
      </c>
      <c r="G317" s="2">
        <f t="shared" si="24"/>
        <v>10</v>
      </c>
      <c r="H317" s="2">
        <f t="shared" si="26"/>
        <v>71.5</v>
      </c>
      <c r="I317" s="2">
        <f t="shared" si="25"/>
        <v>71.5</v>
      </c>
    </row>
    <row r="318" spans="1:9" ht="15" customHeight="1">
      <c r="A318" s="45"/>
      <c r="B318" s="49"/>
      <c r="C318" s="6">
        <v>219</v>
      </c>
      <c r="D318" s="6">
        <v>219</v>
      </c>
      <c r="E318" s="2">
        <f t="shared" si="22"/>
        <v>0</v>
      </c>
      <c r="F318" s="2" t="str">
        <f t="shared" si="23"/>
        <v>na</v>
      </c>
      <c r="G318" s="2" t="str">
        <f t="shared" si="24"/>
        <v>na</v>
      </c>
      <c r="H318" s="2" t="str">
        <f t="shared" si="26"/>
        <v>na</v>
      </c>
      <c r="I318" s="2" t="str">
        <f t="shared" si="25"/>
        <v>na</v>
      </c>
    </row>
    <row r="319" spans="1:9" ht="15" customHeight="1">
      <c r="A319" s="45"/>
      <c r="B319" s="49"/>
      <c r="C319" s="6">
        <v>225</v>
      </c>
      <c r="D319" s="6">
        <v>222</v>
      </c>
      <c r="E319" s="2">
        <f t="shared" si="22"/>
        <v>3</v>
      </c>
      <c r="F319" s="2">
        <f t="shared" si="23"/>
        <v>1</v>
      </c>
      <c r="G319" s="2">
        <f t="shared" si="24"/>
        <v>3</v>
      </c>
      <c r="H319" s="2">
        <f t="shared" si="26"/>
        <v>43.5</v>
      </c>
      <c r="I319" s="2">
        <f t="shared" si="25"/>
        <v>43.5</v>
      </c>
    </row>
    <row r="320" spans="1:9" ht="15" customHeight="1">
      <c r="A320" s="45"/>
      <c r="B320" s="49"/>
      <c r="C320" s="6">
        <v>225</v>
      </c>
      <c r="D320" s="6">
        <v>221</v>
      </c>
      <c r="E320" s="2">
        <f t="shared" si="22"/>
        <v>4</v>
      </c>
      <c r="F320" s="2">
        <f t="shared" si="23"/>
        <v>1</v>
      </c>
      <c r="G320" s="2">
        <f t="shared" si="24"/>
        <v>4</v>
      </c>
      <c r="H320" s="2">
        <f t="shared" si="26"/>
        <v>55</v>
      </c>
      <c r="I320" s="2">
        <f t="shared" si="25"/>
        <v>55</v>
      </c>
    </row>
    <row r="321" spans="1:9" ht="15" customHeight="1">
      <c r="A321" s="45"/>
      <c r="B321" s="49"/>
      <c r="C321" s="6">
        <v>207</v>
      </c>
      <c r="D321" s="6">
        <v>206</v>
      </c>
      <c r="E321" s="2">
        <f t="shared" si="22"/>
        <v>1</v>
      </c>
      <c r="F321" s="2">
        <f t="shared" si="23"/>
        <v>1</v>
      </c>
      <c r="G321" s="2">
        <f t="shared" si="24"/>
        <v>1</v>
      </c>
      <c r="H321" s="2">
        <f t="shared" si="26"/>
        <v>10.5</v>
      </c>
      <c r="I321" s="2">
        <f t="shared" si="25"/>
        <v>10.5</v>
      </c>
    </row>
    <row r="322" spans="1:9" ht="15" customHeight="1">
      <c r="A322" s="45"/>
      <c r="B322" s="49"/>
      <c r="C322" s="6">
        <v>217</v>
      </c>
      <c r="D322" s="6">
        <v>216</v>
      </c>
      <c r="E322" s="2">
        <f t="shared" si="22"/>
        <v>1</v>
      </c>
      <c r="F322" s="2">
        <f t="shared" si="23"/>
        <v>1</v>
      </c>
      <c r="G322" s="2">
        <f t="shared" si="24"/>
        <v>1</v>
      </c>
      <c r="H322" s="2">
        <f t="shared" si="26"/>
        <v>10.5</v>
      </c>
      <c r="I322" s="2">
        <f t="shared" si="25"/>
        <v>10.5</v>
      </c>
    </row>
    <row r="323" spans="1:9" ht="15" customHeight="1">
      <c r="A323" s="45"/>
      <c r="B323" s="49"/>
      <c r="C323" s="6">
        <v>221</v>
      </c>
      <c r="D323" s="6">
        <v>223</v>
      </c>
      <c r="E323" s="2">
        <f t="shared" ref="E323:E386" si="27">C323-D323</f>
        <v>-2</v>
      </c>
      <c r="F323" s="2">
        <f t="shared" ref="F323:F386" si="28">IF(C323&gt;D323,1,IF(C323&lt;D323,-1,"na"))</f>
        <v>-1</v>
      </c>
      <c r="G323" s="2">
        <f t="shared" ref="G323:G386" si="29">IF(ABS(E323)=0,"na",ABS(E323))</f>
        <v>2</v>
      </c>
      <c r="H323" s="2">
        <f t="shared" si="26"/>
        <v>27.5</v>
      </c>
      <c r="I323" s="2">
        <f t="shared" ref="I323:I386" si="30">IF(F323="na","na",F323*H323)</f>
        <v>-27.5</v>
      </c>
    </row>
    <row r="324" spans="1:9" ht="15" customHeight="1">
      <c r="A324" s="45"/>
      <c r="B324" s="49"/>
      <c r="C324" s="6">
        <v>216</v>
      </c>
      <c r="D324" s="6">
        <v>217</v>
      </c>
      <c r="E324" s="2">
        <f t="shared" si="27"/>
        <v>-1</v>
      </c>
      <c r="F324" s="2">
        <f t="shared" si="28"/>
        <v>-1</v>
      </c>
      <c r="G324" s="2">
        <f t="shared" si="29"/>
        <v>1</v>
      </c>
      <c r="H324" s="2">
        <f t="shared" si="26"/>
        <v>10.5</v>
      </c>
      <c r="I324" s="2">
        <f t="shared" si="30"/>
        <v>-10.5</v>
      </c>
    </row>
    <row r="325" spans="1:9" ht="15" customHeight="1">
      <c r="A325" s="45"/>
      <c r="B325" s="49"/>
      <c r="C325" s="6">
        <v>222</v>
      </c>
      <c r="D325" s="6">
        <v>220</v>
      </c>
      <c r="E325" s="2">
        <f t="shared" si="27"/>
        <v>2</v>
      </c>
      <c r="F325" s="2">
        <f t="shared" si="28"/>
        <v>1</v>
      </c>
      <c r="G325" s="2">
        <f t="shared" si="29"/>
        <v>2</v>
      </c>
      <c r="H325" s="2">
        <f t="shared" si="26"/>
        <v>27.5</v>
      </c>
      <c r="I325" s="2">
        <f t="shared" si="30"/>
        <v>27.5</v>
      </c>
    </row>
    <row r="326" spans="1:9" ht="15" customHeight="1">
      <c r="A326" s="45"/>
      <c r="B326" s="49"/>
      <c r="C326" s="6">
        <v>215</v>
      </c>
      <c r="D326" s="6">
        <v>213</v>
      </c>
      <c r="E326" s="2">
        <f t="shared" si="27"/>
        <v>2</v>
      </c>
      <c r="F326" s="2">
        <f t="shared" si="28"/>
        <v>1</v>
      </c>
      <c r="G326" s="2">
        <f t="shared" si="29"/>
        <v>2</v>
      </c>
      <c r="H326" s="2">
        <f t="shared" si="26"/>
        <v>27.5</v>
      </c>
      <c r="I326" s="2">
        <f t="shared" si="30"/>
        <v>27.5</v>
      </c>
    </row>
    <row r="327" spans="1:9" ht="15" customHeight="1">
      <c r="A327" s="45"/>
      <c r="B327" s="49"/>
      <c r="C327" s="6">
        <v>207</v>
      </c>
      <c r="D327" s="6">
        <v>208</v>
      </c>
      <c r="E327" s="2">
        <f t="shared" si="27"/>
        <v>-1</v>
      </c>
      <c r="F327" s="2">
        <f t="shared" si="28"/>
        <v>-1</v>
      </c>
      <c r="G327" s="2">
        <f t="shared" si="29"/>
        <v>1</v>
      </c>
      <c r="H327" s="2">
        <f t="shared" si="26"/>
        <v>10.5</v>
      </c>
      <c r="I327" s="2">
        <f t="shared" si="30"/>
        <v>-10.5</v>
      </c>
    </row>
    <row r="328" spans="1:9" ht="15" customHeight="1">
      <c r="A328" s="45"/>
      <c r="B328" s="49"/>
      <c r="C328" s="6">
        <v>220</v>
      </c>
      <c r="D328" s="6">
        <v>210</v>
      </c>
      <c r="E328" s="2">
        <f t="shared" si="27"/>
        <v>10</v>
      </c>
      <c r="F328" s="2">
        <f t="shared" si="28"/>
        <v>1</v>
      </c>
      <c r="G328" s="2">
        <f t="shared" si="29"/>
        <v>10</v>
      </c>
      <c r="H328" s="2">
        <f t="shared" si="26"/>
        <v>71.5</v>
      </c>
      <c r="I328" s="2">
        <f t="shared" si="30"/>
        <v>71.5</v>
      </c>
    </row>
    <row r="329" spans="1:9" ht="15" customHeight="1">
      <c r="A329" s="45"/>
      <c r="B329" s="49"/>
      <c r="C329" s="6">
        <v>224</v>
      </c>
      <c r="D329" s="6">
        <v>223</v>
      </c>
      <c r="E329" s="2">
        <f t="shared" si="27"/>
        <v>1</v>
      </c>
      <c r="F329" s="2">
        <f t="shared" si="28"/>
        <v>1</v>
      </c>
      <c r="G329" s="2">
        <f t="shared" si="29"/>
        <v>1</v>
      </c>
      <c r="H329" s="2">
        <f t="shared" si="26"/>
        <v>10.5</v>
      </c>
      <c r="I329" s="2">
        <f t="shared" si="30"/>
        <v>10.5</v>
      </c>
    </row>
    <row r="330" spans="1:9" ht="15" customHeight="1">
      <c r="A330" s="45"/>
      <c r="B330" s="49"/>
      <c r="C330" s="6">
        <v>228</v>
      </c>
      <c r="D330" s="6">
        <v>228</v>
      </c>
      <c r="E330" s="2">
        <f t="shared" si="27"/>
        <v>0</v>
      </c>
      <c r="F330" s="2" t="str">
        <f t="shared" si="28"/>
        <v>na</v>
      </c>
      <c r="G330" s="2" t="str">
        <f t="shared" si="29"/>
        <v>na</v>
      </c>
      <c r="H330" s="2" t="str">
        <f t="shared" si="26"/>
        <v>na</v>
      </c>
      <c r="I330" s="2" t="str">
        <f t="shared" si="30"/>
        <v>na</v>
      </c>
    </row>
    <row r="331" spans="1:9" ht="15" customHeight="1">
      <c r="A331" s="45"/>
      <c r="B331" s="49"/>
      <c r="C331" s="6">
        <v>226</v>
      </c>
      <c r="D331" s="6">
        <v>218</v>
      </c>
      <c r="E331" s="2">
        <f t="shared" si="27"/>
        <v>8</v>
      </c>
      <c r="F331" s="2">
        <f t="shared" si="28"/>
        <v>1</v>
      </c>
      <c r="G331" s="2">
        <f t="shared" si="29"/>
        <v>8</v>
      </c>
      <c r="H331" s="2">
        <f t="shared" si="26"/>
        <v>67.5</v>
      </c>
      <c r="I331" s="2">
        <f t="shared" si="30"/>
        <v>67.5</v>
      </c>
    </row>
    <row r="332" spans="1:9" ht="15" customHeight="1">
      <c r="A332" s="45"/>
      <c r="B332" s="50" t="s">
        <v>14</v>
      </c>
      <c r="C332" s="5">
        <v>165</v>
      </c>
      <c r="D332" s="5">
        <v>165</v>
      </c>
      <c r="E332" s="2">
        <f t="shared" si="27"/>
        <v>0</v>
      </c>
      <c r="F332" s="2" t="str">
        <f t="shared" si="28"/>
        <v>na</v>
      </c>
      <c r="G332" s="2" t="str">
        <f t="shared" si="29"/>
        <v>na</v>
      </c>
      <c r="H332" s="2" t="str">
        <f t="shared" si="26"/>
        <v>na</v>
      </c>
      <c r="I332" s="2" t="str">
        <f t="shared" si="30"/>
        <v>na</v>
      </c>
    </row>
    <row r="333" spans="1:9" ht="15" customHeight="1">
      <c r="A333" s="45"/>
      <c r="B333" s="50"/>
      <c r="C333" s="5">
        <v>172</v>
      </c>
      <c r="D333" s="5">
        <v>169</v>
      </c>
      <c r="E333" s="2">
        <f t="shared" si="27"/>
        <v>3</v>
      </c>
      <c r="F333" s="2">
        <f t="shared" si="28"/>
        <v>1</v>
      </c>
      <c r="G333" s="2">
        <f t="shared" si="29"/>
        <v>3</v>
      </c>
      <c r="H333" s="2">
        <f t="shared" si="26"/>
        <v>43.5</v>
      </c>
      <c r="I333" s="2">
        <f t="shared" si="30"/>
        <v>43.5</v>
      </c>
    </row>
    <row r="334" spans="1:9" ht="15" customHeight="1">
      <c r="A334" s="45"/>
      <c r="B334" s="50"/>
      <c r="C334" s="5">
        <v>172</v>
      </c>
      <c r="D334" s="5">
        <v>167</v>
      </c>
      <c r="E334" s="2">
        <f t="shared" si="27"/>
        <v>5</v>
      </c>
      <c r="F334" s="2">
        <f t="shared" si="28"/>
        <v>1</v>
      </c>
      <c r="G334" s="2">
        <f t="shared" si="29"/>
        <v>5</v>
      </c>
      <c r="H334" s="2">
        <f t="shared" si="26"/>
        <v>60.5</v>
      </c>
      <c r="I334" s="2">
        <f t="shared" si="30"/>
        <v>60.5</v>
      </c>
    </row>
    <row r="335" spans="1:9" ht="15" customHeight="1">
      <c r="A335" s="45"/>
      <c r="B335" s="50"/>
      <c r="C335" s="5">
        <v>166</v>
      </c>
      <c r="D335" s="5">
        <v>165</v>
      </c>
      <c r="E335" s="2">
        <f t="shared" si="27"/>
        <v>1</v>
      </c>
      <c r="F335" s="2">
        <f t="shared" si="28"/>
        <v>1</v>
      </c>
      <c r="G335" s="2">
        <f t="shared" si="29"/>
        <v>1</v>
      </c>
      <c r="H335" s="2">
        <f t="shared" si="26"/>
        <v>10.5</v>
      </c>
      <c r="I335" s="2">
        <f t="shared" si="30"/>
        <v>10.5</v>
      </c>
    </row>
    <row r="336" spans="1:9" ht="15" customHeight="1">
      <c r="A336" s="45"/>
      <c r="B336" s="50"/>
      <c r="C336" s="5">
        <v>175</v>
      </c>
      <c r="D336" s="5">
        <v>177</v>
      </c>
      <c r="E336" s="2">
        <f t="shared" si="27"/>
        <v>-2</v>
      </c>
      <c r="F336" s="2">
        <f t="shared" si="28"/>
        <v>-1</v>
      </c>
      <c r="G336" s="2">
        <f t="shared" si="29"/>
        <v>2</v>
      </c>
      <c r="H336" s="2">
        <f t="shared" si="26"/>
        <v>27.5</v>
      </c>
      <c r="I336" s="2">
        <f t="shared" si="30"/>
        <v>-27.5</v>
      </c>
    </row>
    <row r="337" spans="1:9" ht="15" customHeight="1">
      <c r="A337" s="45"/>
      <c r="B337" s="50"/>
      <c r="C337" s="5">
        <v>178</v>
      </c>
      <c r="D337" s="5">
        <v>175</v>
      </c>
      <c r="E337" s="2">
        <f t="shared" si="27"/>
        <v>3</v>
      </c>
      <c r="F337" s="2">
        <f t="shared" si="28"/>
        <v>1</v>
      </c>
      <c r="G337" s="2">
        <f t="shared" si="29"/>
        <v>3</v>
      </c>
      <c r="H337" s="2">
        <f t="shared" ref="H337:H361" si="31">IF(G337="na","na",_xlfn.RANK.AVG(G337,$G$272:$G$361,1))</f>
        <v>43.5</v>
      </c>
      <c r="I337" s="2">
        <f t="shared" si="30"/>
        <v>43.5</v>
      </c>
    </row>
    <row r="338" spans="1:9" ht="15" customHeight="1">
      <c r="A338" s="45"/>
      <c r="B338" s="50"/>
      <c r="C338" s="5">
        <v>167</v>
      </c>
      <c r="D338" s="5">
        <v>165</v>
      </c>
      <c r="E338" s="2">
        <f t="shared" si="27"/>
        <v>2</v>
      </c>
      <c r="F338" s="2">
        <f t="shared" si="28"/>
        <v>1</v>
      </c>
      <c r="G338" s="2">
        <f t="shared" si="29"/>
        <v>2</v>
      </c>
      <c r="H338" s="2">
        <f t="shared" si="31"/>
        <v>27.5</v>
      </c>
      <c r="I338" s="2">
        <f t="shared" si="30"/>
        <v>27.5</v>
      </c>
    </row>
    <row r="339" spans="1:9" ht="15" customHeight="1">
      <c r="A339" s="45"/>
      <c r="B339" s="50"/>
      <c r="C339" s="5">
        <v>167</v>
      </c>
      <c r="D339" s="5">
        <v>167</v>
      </c>
      <c r="E339" s="2">
        <f t="shared" si="27"/>
        <v>0</v>
      </c>
      <c r="F339" s="2" t="str">
        <f t="shared" si="28"/>
        <v>na</v>
      </c>
      <c r="G339" s="2" t="str">
        <f t="shared" si="29"/>
        <v>na</v>
      </c>
      <c r="H339" s="2" t="str">
        <f t="shared" si="31"/>
        <v>na</v>
      </c>
      <c r="I339" s="2" t="str">
        <f t="shared" si="30"/>
        <v>na</v>
      </c>
    </row>
    <row r="340" spans="1:9" ht="15" customHeight="1">
      <c r="A340" s="45"/>
      <c r="B340" s="50"/>
      <c r="C340" s="5">
        <v>173</v>
      </c>
      <c r="D340" s="5">
        <v>170</v>
      </c>
      <c r="E340" s="2">
        <f t="shared" si="27"/>
        <v>3</v>
      </c>
      <c r="F340" s="2">
        <f t="shared" si="28"/>
        <v>1</v>
      </c>
      <c r="G340" s="2">
        <f t="shared" si="29"/>
        <v>3</v>
      </c>
      <c r="H340" s="2">
        <f t="shared" si="31"/>
        <v>43.5</v>
      </c>
      <c r="I340" s="2">
        <f t="shared" si="30"/>
        <v>43.5</v>
      </c>
    </row>
    <row r="341" spans="1:9" ht="15" customHeight="1">
      <c r="A341" s="45"/>
      <c r="B341" s="50"/>
      <c r="C341" s="5">
        <v>171</v>
      </c>
      <c r="D341" s="5">
        <v>163</v>
      </c>
      <c r="E341" s="2">
        <f t="shared" si="27"/>
        <v>8</v>
      </c>
      <c r="F341" s="2">
        <f t="shared" si="28"/>
        <v>1</v>
      </c>
      <c r="G341" s="2">
        <f t="shared" si="29"/>
        <v>8</v>
      </c>
      <c r="H341" s="2">
        <f t="shared" si="31"/>
        <v>67.5</v>
      </c>
      <c r="I341" s="2">
        <f t="shared" si="30"/>
        <v>67.5</v>
      </c>
    </row>
    <row r="342" spans="1:9" ht="15" customHeight="1">
      <c r="A342" s="45"/>
      <c r="B342" s="50"/>
      <c r="C342" s="5">
        <v>163</v>
      </c>
      <c r="D342" s="5">
        <v>158</v>
      </c>
      <c r="E342" s="2">
        <f t="shared" si="27"/>
        <v>5</v>
      </c>
      <c r="F342" s="2">
        <f t="shared" si="28"/>
        <v>1</v>
      </c>
      <c r="G342" s="2">
        <f t="shared" si="29"/>
        <v>5</v>
      </c>
      <c r="H342" s="2">
        <f t="shared" si="31"/>
        <v>60.5</v>
      </c>
      <c r="I342" s="2">
        <f t="shared" si="30"/>
        <v>60.5</v>
      </c>
    </row>
    <row r="343" spans="1:9" ht="15" customHeight="1">
      <c r="A343" s="45"/>
      <c r="B343" s="50"/>
      <c r="C343" s="5">
        <v>157</v>
      </c>
      <c r="D343" s="5">
        <v>156</v>
      </c>
      <c r="E343" s="2">
        <f t="shared" si="27"/>
        <v>1</v>
      </c>
      <c r="F343" s="2">
        <f t="shared" si="28"/>
        <v>1</v>
      </c>
      <c r="G343" s="2">
        <f t="shared" si="29"/>
        <v>1</v>
      </c>
      <c r="H343" s="2">
        <f t="shared" si="31"/>
        <v>10.5</v>
      </c>
      <c r="I343" s="2">
        <f t="shared" si="30"/>
        <v>10.5</v>
      </c>
    </row>
    <row r="344" spans="1:9" ht="15" customHeight="1">
      <c r="A344" s="45"/>
      <c r="B344" s="50"/>
      <c r="C344" s="5">
        <v>174</v>
      </c>
      <c r="D344" s="5">
        <v>175</v>
      </c>
      <c r="E344" s="2">
        <f t="shared" si="27"/>
        <v>-1</v>
      </c>
      <c r="F344" s="2">
        <f t="shared" si="28"/>
        <v>-1</v>
      </c>
      <c r="G344" s="2">
        <f t="shared" si="29"/>
        <v>1</v>
      </c>
      <c r="H344" s="2">
        <f t="shared" si="31"/>
        <v>10.5</v>
      </c>
      <c r="I344" s="2">
        <f t="shared" si="30"/>
        <v>-10.5</v>
      </c>
    </row>
    <row r="345" spans="1:9" ht="15" customHeight="1">
      <c r="A345" s="45"/>
      <c r="B345" s="50"/>
      <c r="C345" s="5">
        <v>172</v>
      </c>
      <c r="D345" s="5">
        <v>172</v>
      </c>
      <c r="E345" s="2">
        <f t="shared" si="27"/>
        <v>0</v>
      </c>
      <c r="F345" s="2" t="str">
        <f t="shared" si="28"/>
        <v>na</v>
      </c>
      <c r="G345" s="2" t="str">
        <f t="shared" si="29"/>
        <v>na</v>
      </c>
      <c r="H345" s="2" t="str">
        <f t="shared" si="31"/>
        <v>na</v>
      </c>
      <c r="I345" s="2" t="str">
        <f t="shared" si="30"/>
        <v>na</v>
      </c>
    </row>
    <row r="346" spans="1:9" ht="15" customHeight="1">
      <c r="A346" s="45"/>
      <c r="B346" s="50"/>
      <c r="C346" s="5">
        <v>174</v>
      </c>
      <c r="D346" s="5">
        <v>169</v>
      </c>
      <c r="E346" s="2">
        <f t="shared" si="27"/>
        <v>5</v>
      </c>
      <c r="F346" s="2">
        <f t="shared" si="28"/>
        <v>1</v>
      </c>
      <c r="G346" s="2">
        <f t="shared" si="29"/>
        <v>5</v>
      </c>
      <c r="H346" s="2">
        <f t="shared" si="31"/>
        <v>60.5</v>
      </c>
      <c r="I346" s="2">
        <f t="shared" si="30"/>
        <v>60.5</v>
      </c>
    </row>
    <row r="347" spans="1:9" ht="15" customHeight="1">
      <c r="A347" s="45"/>
      <c r="B347" s="50"/>
      <c r="C347" s="5">
        <v>176</v>
      </c>
      <c r="D347" s="5">
        <v>179</v>
      </c>
      <c r="E347" s="2">
        <f t="shared" si="27"/>
        <v>-3</v>
      </c>
      <c r="F347" s="2">
        <f t="shared" si="28"/>
        <v>-1</v>
      </c>
      <c r="G347" s="2">
        <f t="shared" si="29"/>
        <v>3</v>
      </c>
      <c r="H347" s="2">
        <f t="shared" si="31"/>
        <v>43.5</v>
      </c>
      <c r="I347" s="2">
        <f t="shared" si="30"/>
        <v>-43.5</v>
      </c>
    </row>
    <row r="348" spans="1:9" ht="15" customHeight="1">
      <c r="A348" s="45"/>
      <c r="B348" s="50"/>
      <c r="C348" s="5">
        <v>169</v>
      </c>
      <c r="D348" s="5">
        <v>161</v>
      </c>
      <c r="E348" s="2">
        <f t="shared" si="27"/>
        <v>8</v>
      </c>
      <c r="F348" s="2">
        <f t="shared" si="28"/>
        <v>1</v>
      </c>
      <c r="G348" s="2">
        <f t="shared" si="29"/>
        <v>8</v>
      </c>
      <c r="H348" s="2">
        <f t="shared" si="31"/>
        <v>67.5</v>
      </c>
      <c r="I348" s="2">
        <f t="shared" si="30"/>
        <v>67.5</v>
      </c>
    </row>
    <row r="349" spans="1:9" ht="15" customHeight="1">
      <c r="A349" s="45"/>
      <c r="B349" s="50"/>
      <c r="C349" s="5">
        <v>173</v>
      </c>
      <c r="D349" s="5">
        <v>171</v>
      </c>
      <c r="E349" s="2">
        <f t="shared" si="27"/>
        <v>2</v>
      </c>
      <c r="F349" s="2">
        <f t="shared" si="28"/>
        <v>1</v>
      </c>
      <c r="G349" s="2">
        <f t="shared" si="29"/>
        <v>2</v>
      </c>
      <c r="H349" s="2">
        <f t="shared" si="31"/>
        <v>27.5</v>
      </c>
      <c r="I349" s="2">
        <f t="shared" si="30"/>
        <v>27.5</v>
      </c>
    </row>
    <row r="350" spans="1:9" ht="15" customHeight="1">
      <c r="A350" s="45"/>
      <c r="B350" s="50"/>
      <c r="C350" s="5">
        <v>172</v>
      </c>
      <c r="D350" s="5">
        <v>170</v>
      </c>
      <c r="E350" s="2">
        <f t="shared" si="27"/>
        <v>2</v>
      </c>
      <c r="F350" s="2">
        <f t="shared" si="28"/>
        <v>1</v>
      </c>
      <c r="G350" s="2">
        <f t="shared" si="29"/>
        <v>2</v>
      </c>
      <c r="H350" s="2">
        <f t="shared" si="31"/>
        <v>27.5</v>
      </c>
      <c r="I350" s="2">
        <f t="shared" si="30"/>
        <v>27.5</v>
      </c>
    </row>
    <row r="351" spans="1:9" ht="15" customHeight="1">
      <c r="A351" s="45"/>
      <c r="B351" s="50"/>
      <c r="C351" s="5">
        <v>173</v>
      </c>
      <c r="D351" s="5">
        <v>164</v>
      </c>
      <c r="E351" s="2">
        <f t="shared" si="27"/>
        <v>9</v>
      </c>
      <c r="F351" s="2">
        <f t="shared" si="28"/>
        <v>1</v>
      </c>
      <c r="G351" s="2">
        <f t="shared" si="29"/>
        <v>9</v>
      </c>
      <c r="H351" s="2">
        <f t="shared" si="31"/>
        <v>70</v>
      </c>
      <c r="I351" s="2">
        <f t="shared" si="30"/>
        <v>70</v>
      </c>
    </row>
    <row r="352" spans="1:9" ht="15" customHeight="1">
      <c r="A352" s="45"/>
      <c r="B352" s="50"/>
      <c r="C352" s="5">
        <v>172</v>
      </c>
      <c r="D352" s="5">
        <v>169</v>
      </c>
      <c r="E352" s="2">
        <f t="shared" si="27"/>
        <v>3</v>
      </c>
      <c r="F352" s="2">
        <f t="shared" si="28"/>
        <v>1</v>
      </c>
      <c r="G352" s="2">
        <f t="shared" si="29"/>
        <v>3</v>
      </c>
      <c r="H352" s="2">
        <f t="shared" si="31"/>
        <v>43.5</v>
      </c>
      <c r="I352" s="2">
        <f t="shared" si="30"/>
        <v>43.5</v>
      </c>
    </row>
    <row r="353" spans="1:9" ht="15" customHeight="1">
      <c r="A353" s="45"/>
      <c r="B353" s="50"/>
      <c r="C353" s="5">
        <v>179</v>
      </c>
      <c r="D353" s="5">
        <v>176</v>
      </c>
      <c r="E353" s="2">
        <f t="shared" si="27"/>
        <v>3</v>
      </c>
      <c r="F353" s="2">
        <f t="shared" si="28"/>
        <v>1</v>
      </c>
      <c r="G353" s="2">
        <f t="shared" si="29"/>
        <v>3</v>
      </c>
      <c r="H353" s="2">
        <f t="shared" si="31"/>
        <v>43.5</v>
      </c>
      <c r="I353" s="2">
        <f t="shared" si="30"/>
        <v>43.5</v>
      </c>
    </row>
    <row r="354" spans="1:9" ht="15" customHeight="1">
      <c r="A354" s="45"/>
      <c r="B354" s="50"/>
      <c r="C354" s="5">
        <v>175</v>
      </c>
      <c r="D354" s="5">
        <v>168</v>
      </c>
      <c r="E354" s="2">
        <f t="shared" si="27"/>
        <v>7</v>
      </c>
      <c r="F354" s="2">
        <f t="shared" si="28"/>
        <v>1</v>
      </c>
      <c r="G354" s="2">
        <f t="shared" si="29"/>
        <v>7</v>
      </c>
      <c r="H354" s="2">
        <f t="shared" si="31"/>
        <v>65</v>
      </c>
      <c r="I354" s="2">
        <f t="shared" si="30"/>
        <v>65</v>
      </c>
    </row>
    <row r="355" spans="1:9" ht="15" customHeight="1">
      <c r="A355" s="45"/>
      <c r="B355" s="50"/>
      <c r="C355" s="5">
        <v>177</v>
      </c>
      <c r="D355" s="5">
        <v>172</v>
      </c>
      <c r="E355" s="2">
        <f t="shared" si="27"/>
        <v>5</v>
      </c>
      <c r="F355" s="2">
        <f t="shared" si="28"/>
        <v>1</v>
      </c>
      <c r="G355" s="2">
        <f t="shared" si="29"/>
        <v>5</v>
      </c>
      <c r="H355" s="2">
        <f t="shared" si="31"/>
        <v>60.5</v>
      </c>
      <c r="I355" s="2">
        <f t="shared" si="30"/>
        <v>60.5</v>
      </c>
    </row>
    <row r="356" spans="1:9" ht="15" customHeight="1">
      <c r="A356" s="45"/>
      <c r="B356" s="50"/>
      <c r="C356" s="5">
        <v>175</v>
      </c>
      <c r="D356" s="5">
        <v>175</v>
      </c>
      <c r="E356" s="2">
        <f t="shared" si="27"/>
        <v>0</v>
      </c>
      <c r="F356" s="2" t="str">
        <f t="shared" si="28"/>
        <v>na</v>
      </c>
      <c r="G356" s="2" t="str">
        <f t="shared" si="29"/>
        <v>na</v>
      </c>
      <c r="H356" s="2" t="str">
        <f t="shared" si="31"/>
        <v>na</v>
      </c>
      <c r="I356" s="2" t="str">
        <f t="shared" si="30"/>
        <v>na</v>
      </c>
    </row>
    <row r="357" spans="1:9" ht="15" customHeight="1">
      <c r="A357" s="45"/>
      <c r="B357" s="50"/>
      <c r="C357" s="5">
        <v>164</v>
      </c>
      <c r="D357" s="5">
        <v>164</v>
      </c>
      <c r="E357" s="2">
        <f t="shared" si="27"/>
        <v>0</v>
      </c>
      <c r="F357" s="2" t="str">
        <f t="shared" si="28"/>
        <v>na</v>
      </c>
      <c r="G357" s="2" t="str">
        <f t="shared" si="29"/>
        <v>na</v>
      </c>
      <c r="H357" s="2" t="str">
        <f t="shared" si="31"/>
        <v>na</v>
      </c>
      <c r="I357" s="2" t="str">
        <f t="shared" si="30"/>
        <v>na</v>
      </c>
    </row>
    <row r="358" spans="1:9" ht="15" customHeight="1">
      <c r="A358" s="45"/>
      <c r="B358" s="50"/>
      <c r="C358" s="5">
        <v>162</v>
      </c>
      <c r="D358" s="5">
        <v>159</v>
      </c>
      <c r="E358" s="2">
        <f t="shared" si="27"/>
        <v>3</v>
      </c>
      <c r="F358" s="2">
        <f t="shared" si="28"/>
        <v>1</v>
      </c>
      <c r="G358" s="2">
        <f t="shared" si="29"/>
        <v>3</v>
      </c>
      <c r="H358" s="2">
        <f t="shared" si="31"/>
        <v>43.5</v>
      </c>
      <c r="I358" s="2">
        <f t="shared" si="30"/>
        <v>43.5</v>
      </c>
    </row>
    <row r="359" spans="1:9" ht="15" customHeight="1">
      <c r="A359" s="45"/>
      <c r="B359" s="50"/>
      <c r="C359" s="5">
        <v>173</v>
      </c>
      <c r="D359" s="5">
        <v>171</v>
      </c>
      <c r="E359" s="2">
        <f t="shared" si="27"/>
        <v>2</v>
      </c>
      <c r="F359" s="2">
        <f t="shared" si="28"/>
        <v>1</v>
      </c>
      <c r="G359" s="2">
        <f t="shared" si="29"/>
        <v>2</v>
      </c>
      <c r="H359" s="2">
        <f t="shared" si="31"/>
        <v>27.5</v>
      </c>
      <c r="I359" s="2">
        <f t="shared" si="30"/>
        <v>27.5</v>
      </c>
    </row>
    <row r="360" spans="1:9" ht="15" customHeight="1">
      <c r="A360" s="45"/>
      <c r="B360" s="50"/>
      <c r="C360" s="5">
        <v>165</v>
      </c>
      <c r="D360" s="5">
        <v>162</v>
      </c>
      <c r="E360" s="2">
        <f t="shared" si="27"/>
        <v>3</v>
      </c>
      <c r="F360" s="2">
        <f t="shared" si="28"/>
        <v>1</v>
      </c>
      <c r="G360" s="2">
        <f t="shared" si="29"/>
        <v>3</v>
      </c>
      <c r="H360" s="2">
        <f t="shared" si="31"/>
        <v>43.5</v>
      </c>
      <c r="I360" s="2">
        <f t="shared" si="30"/>
        <v>43.5</v>
      </c>
    </row>
    <row r="361" spans="1:9" ht="15" customHeight="1">
      <c r="A361" s="46"/>
      <c r="B361" s="51"/>
      <c r="C361" s="5">
        <v>176</v>
      </c>
      <c r="D361" s="5">
        <v>171</v>
      </c>
      <c r="E361" s="2">
        <f t="shared" si="27"/>
        <v>5</v>
      </c>
      <c r="F361" s="2">
        <f t="shared" si="28"/>
        <v>1</v>
      </c>
      <c r="G361" s="2">
        <f t="shared" si="29"/>
        <v>5</v>
      </c>
      <c r="H361" s="2">
        <f t="shared" si="31"/>
        <v>60.5</v>
      </c>
      <c r="I361" s="2">
        <f t="shared" si="30"/>
        <v>60.5</v>
      </c>
    </row>
    <row r="362" spans="1:9" ht="15" customHeight="1">
      <c r="A362" s="52">
        <v>500</v>
      </c>
      <c r="B362" s="47" t="s">
        <v>11</v>
      </c>
      <c r="C362" s="3">
        <v>283</v>
      </c>
      <c r="D362" s="3">
        <v>283</v>
      </c>
      <c r="E362" s="2">
        <f t="shared" si="27"/>
        <v>0</v>
      </c>
      <c r="F362" s="2" t="str">
        <f t="shared" si="28"/>
        <v>na</v>
      </c>
      <c r="G362" s="2" t="str">
        <f t="shared" si="29"/>
        <v>na</v>
      </c>
      <c r="H362" s="2" t="str">
        <f>IF(G362="na","na",_xlfn.RANK.AVG(G362,$G$362:$G$451,1))</f>
        <v>na</v>
      </c>
      <c r="I362" s="2" t="str">
        <f t="shared" si="30"/>
        <v>na</v>
      </c>
    </row>
    <row r="363" spans="1:9" ht="15" customHeight="1">
      <c r="A363" s="53"/>
      <c r="B363" s="48"/>
      <c r="C363" s="3">
        <v>305</v>
      </c>
      <c r="D363" s="3">
        <v>304</v>
      </c>
      <c r="E363" s="2">
        <f t="shared" si="27"/>
        <v>1</v>
      </c>
      <c r="F363" s="2">
        <f t="shared" si="28"/>
        <v>1</v>
      </c>
      <c r="G363" s="2">
        <f t="shared" si="29"/>
        <v>1</v>
      </c>
      <c r="H363" s="2">
        <f t="shared" ref="H363:H426" si="32">IF(G363="na","na",_xlfn.RANK.AVG(G363,$G$362:$G$451,1))</f>
        <v>9.5</v>
      </c>
      <c r="I363" s="2">
        <f t="shared" si="30"/>
        <v>9.5</v>
      </c>
    </row>
    <row r="364" spans="1:9" ht="15" customHeight="1">
      <c r="A364" s="53"/>
      <c r="B364" s="48"/>
      <c r="C364" s="3">
        <v>283</v>
      </c>
      <c r="D364" s="3">
        <v>285</v>
      </c>
      <c r="E364" s="2">
        <f t="shared" si="27"/>
        <v>-2</v>
      </c>
      <c r="F364" s="2">
        <f t="shared" si="28"/>
        <v>-1</v>
      </c>
      <c r="G364" s="2">
        <f t="shared" si="29"/>
        <v>2</v>
      </c>
      <c r="H364" s="2">
        <f t="shared" si="32"/>
        <v>29.5</v>
      </c>
      <c r="I364" s="2">
        <f t="shared" si="30"/>
        <v>-29.5</v>
      </c>
    </row>
    <row r="365" spans="1:9" ht="15" customHeight="1">
      <c r="A365" s="53"/>
      <c r="B365" s="48"/>
      <c r="C365" s="3">
        <v>302</v>
      </c>
      <c r="D365" s="3">
        <v>303</v>
      </c>
      <c r="E365" s="2">
        <f t="shared" si="27"/>
        <v>-1</v>
      </c>
      <c r="F365" s="2">
        <f t="shared" si="28"/>
        <v>-1</v>
      </c>
      <c r="G365" s="2">
        <f t="shared" si="29"/>
        <v>1</v>
      </c>
      <c r="H365" s="2">
        <f t="shared" si="32"/>
        <v>9.5</v>
      </c>
      <c r="I365" s="2">
        <f t="shared" si="30"/>
        <v>-9.5</v>
      </c>
    </row>
    <row r="366" spans="1:9" ht="15" customHeight="1">
      <c r="A366" s="53"/>
      <c r="B366" s="48"/>
      <c r="C366" s="3">
        <v>297</v>
      </c>
      <c r="D366" s="3">
        <v>298</v>
      </c>
      <c r="E366" s="2">
        <f t="shared" si="27"/>
        <v>-1</v>
      </c>
      <c r="F366" s="2">
        <f t="shared" si="28"/>
        <v>-1</v>
      </c>
      <c r="G366" s="2">
        <f t="shared" si="29"/>
        <v>1</v>
      </c>
      <c r="H366" s="2">
        <f t="shared" si="32"/>
        <v>9.5</v>
      </c>
      <c r="I366" s="2">
        <f t="shared" si="30"/>
        <v>-9.5</v>
      </c>
    </row>
    <row r="367" spans="1:9" ht="15" customHeight="1">
      <c r="A367" s="53"/>
      <c r="B367" s="48"/>
      <c r="C367" s="3">
        <v>300</v>
      </c>
      <c r="D367" s="3">
        <v>296</v>
      </c>
      <c r="E367" s="2">
        <f t="shared" si="27"/>
        <v>4</v>
      </c>
      <c r="F367" s="2">
        <f t="shared" si="28"/>
        <v>1</v>
      </c>
      <c r="G367" s="2">
        <f t="shared" si="29"/>
        <v>4</v>
      </c>
      <c r="H367" s="2">
        <f t="shared" si="32"/>
        <v>52.5</v>
      </c>
      <c r="I367" s="2">
        <f t="shared" si="30"/>
        <v>52.5</v>
      </c>
    </row>
    <row r="368" spans="1:9" ht="15" customHeight="1">
      <c r="A368" s="53"/>
      <c r="B368" s="48"/>
      <c r="C368" s="3">
        <v>283</v>
      </c>
      <c r="D368" s="3">
        <v>280</v>
      </c>
      <c r="E368" s="2">
        <f t="shared" si="27"/>
        <v>3</v>
      </c>
      <c r="F368" s="2">
        <f t="shared" si="28"/>
        <v>1</v>
      </c>
      <c r="G368" s="2">
        <f t="shared" si="29"/>
        <v>3</v>
      </c>
      <c r="H368" s="2">
        <f t="shared" si="32"/>
        <v>45</v>
      </c>
      <c r="I368" s="2">
        <f t="shared" si="30"/>
        <v>45</v>
      </c>
    </row>
    <row r="369" spans="1:9" ht="15" customHeight="1">
      <c r="A369" s="53"/>
      <c r="B369" s="48"/>
      <c r="C369" s="3">
        <v>290</v>
      </c>
      <c r="D369" s="3">
        <v>292</v>
      </c>
      <c r="E369" s="2">
        <f t="shared" si="27"/>
        <v>-2</v>
      </c>
      <c r="F369" s="2">
        <f t="shared" si="28"/>
        <v>-1</v>
      </c>
      <c r="G369" s="2">
        <f t="shared" si="29"/>
        <v>2</v>
      </c>
      <c r="H369" s="2">
        <f t="shared" si="32"/>
        <v>29.5</v>
      </c>
      <c r="I369" s="2">
        <f t="shared" si="30"/>
        <v>-29.5</v>
      </c>
    </row>
    <row r="370" spans="1:9" ht="15" customHeight="1">
      <c r="A370" s="53"/>
      <c r="B370" s="48"/>
      <c r="C370" s="3">
        <v>286</v>
      </c>
      <c r="D370" s="3">
        <v>288</v>
      </c>
      <c r="E370" s="2">
        <f t="shared" si="27"/>
        <v>-2</v>
      </c>
      <c r="F370" s="2">
        <f t="shared" si="28"/>
        <v>-1</v>
      </c>
      <c r="G370" s="2">
        <f t="shared" si="29"/>
        <v>2</v>
      </c>
      <c r="H370" s="2">
        <f t="shared" si="32"/>
        <v>29.5</v>
      </c>
      <c r="I370" s="2">
        <f t="shared" si="30"/>
        <v>-29.5</v>
      </c>
    </row>
    <row r="371" spans="1:9" ht="15" customHeight="1">
      <c r="A371" s="53"/>
      <c r="B371" s="48"/>
      <c r="C371" s="3">
        <v>289</v>
      </c>
      <c r="D371" s="3">
        <v>289</v>
      </c>
      <c r="E371" s="2">
        <f t="shared" si="27"/>
        <v>0</v>
      </c>
      <c r="F371" s="2" t="str">
        <f t="shared" si="28"/>
        <v>na</v>
      </c>
      <c r="G371" s="2" t="str">
        <f t="shared" si="29"/>
        <v>na</v>
      </c>
      <c r="H371" s="2" t="str">
        <f t="shared" si="32"/>
        <v>na</v>
      </c>
      <c r="I371" s="2" t="str">
        <f t="shared" si="30"/>
        <v>na</v>
      </c>
    </row>
    <row r="372" spans="1:9" ht="15" customHeight="1">
      <c r="A372" s="53"/>
      <c r="B372" s="48"/>
      <c r="C372" s="3">
        <v>299</v>
      </c>
      <c r="D372" s="3">
        <v>297</v>
      </c>
      <c r="E372" s="2">
        <f t="shared" si="27"/>
        <v>2</v>
      </c>
      <c r="F372" s="2">
        <f t="shared" si="28"/>
        <v>1</v>
      </c>
      <c r="G372" s="2">
        <f t="shared" si="29"/>
        <v>2</v>
      </c>
      <c r="H372" s="2">
        <f t="shared" si="32"/>
        <v>29.5</v>
      </c>
      <c r="I372" s="2">
        <f t="shared" si="30"/>
        <v>29.5</v>
      </c>
    </row>
    <row r="373" spans="1:9" ht="15" customHeight="1">
      <c r="A373" s="53"/>
      <c r="B373" s="48"/>
      <c r="C373" s="3">
        <v>286</v>
      </c>
      <c r="D373" s="3">
        <v>286</v>
      </c>
      <c r="E373" s="2">
        <f t="shared" si="27"/>
        <v>0</v>
      </c>
      <c r="F373" s="2" t="str">
        <f t="shared" si="28"/>
        <v>na</v>
      </c>
      <c r="G373" s="2" t="str">
        <f t="shared" si="29"/>
        <v>na</v>
      </c>
      <c r="H373" s="2" t="str">
        <f t="shared" si="32"/>
        <v>na</v>
      </c>
      <c r="I373" s="2" t="str">
        <f t="shared" si="30"/>
        <v>na</v>
      </c>
    </row>
    <row r="374" spans="1:9" ht="15" customHeight="1">
      <c r="A374" s="53"/>
      <c r="B374" s="48"/>
      <c r="C374" s="3">
        <v>287</v>
      </c>
      <c r="D374" s="3">
        <v>289</v>
      </c>
      <c r="E374" s="2">
        <f t="shared" si="27"/>
        <v>-2</v>
      </c>
      <c r="F374" s="2">
        <f t="shared" si="28"/>
        <v>-1</v>
      </c>
      <c r="G374" s="2">
        <f t="shared" si="29"/>
        <v>2</v>
      </c>
      <c r="H374" s="2">
        <f t="shared" si="32"/>
        <v>29.5</v>
      </c>
      <c r="I374" s="2">
        <f t="shared" si="30"/>
        <v>-29.5</v>
      </c>
    </row>
    <row r="375" spans="1:9" ht="15" customHeight="1">
      <c r="A375" s="53"/>
      <c r="B375" s="48"/>
      <c r="C375" s="3">
        <v>293</v>
      </c>
      <c r="D375" s="3">
        <v>293</v>
      </c>
      <c r="E375" s="2">
        <f t="shared" si="27"/>
        <v>0</v>
      </c>
      <c r="F375" s="2" t="str">
        <f t="shared" si="28"/>
        <v>na</v>
      </c>
      <c r="G375" s="2" t="str">
        <f t="shared" si="29"/>
        <v>na</v>
      </c>
      <c r="H375" s="2" t="str">
        <f t="shared" si="32"/>
        <v>na</v>
      </c>
      <c r="I375" s="2" t="str">
        <f t="shared" si="30"/>
        <v>na</v>
      </c>
    </row>
    <row r="376" spans="1:9" ht="15" customHeight="1">
      <c r="A376" s="53"/>
      <c r="B376" s="48"/>
      <c r="C376" s="3">
        <v>297</v>
      </c>
      <c r="D376" s="3">
        <v>298</v>
      </c>
      <c r="E376" s="2">
        <f t="shared" si="27"/>
        <v>-1</v>
      </c>
      <c r="F376" s="2">
        <f t="shared" si="28"/>
        <v>-1</v>
      </c>
      <c r="G376" s="2">
        <f t="shared" si="29"/>
        <v>1</v>
      </c>
      <c r="H376" s="2">
        <f t="shared" si="32"/>
        <v>9.5</v>
      </c>
      <c r="I376" s="2">
        <f t="shared" si="30"/>
        <v>-9.5</v>
      </c>
    </row>
    <row r="377" spans="1:9" ht="15" customHeight="1">
      <c r="A377" s="53"/>
      <c r="B377" s="48"/>
      <c r="C377" s="3">
        <v>312</v>
      </c>
      <c r="D377" s="3">
        <v>310</v>
      </c>
      <c r="E377" s="2">
        <f t="shared" si="27"/>
        <v>2</v>
      </c>
      <c r="F377" s="2">
        <f t="shared" si="28"/>
        <v>1</v>
      </c>
      <c r="G377" s="2">
        <f t="shared" si="29"/>
        <v>2</v>
      </c>
      <c r="H377" s="2">
        <f t="shared" si="32"/>
        <v>29.5</v>
      </c>
      <c r="I377" s="2">
        <f t="shared" si="30"/>
        <v>29.5</v>
      </c>
    </row>
    <row r="378" spans="1:9" ht="15" customHeight="1">
      <c r="A378" s="53"/>
      <c r="B378" s="48"/>
      <c r="C378" s="3">
        <v>305</v>
      </c>
      <c r="D378" s="3">
        <v>302</v>
      </c>
      <c r="E378" s="2">
        <f t="shared" si="27"/>
        <v>3</v>
      </c>
      <c r="F378" s="2">
        <f t="shared" si="28"/>
        <v>1</v>
      </c>
      <c r="G378" s="2">
        <f t="shared" si="29"/>
        <v>3</v>
      </c>
      <c r="H378" s="2">
        <f t="shared" si="32"/>
        <v>45</v>
      </c>
      <c r="I378" s="2">
        <f t="shared" si="30"/>
        <v>45</v>
      </c>
    </row>
    <row r="379" spans="1:9" ht="15" customHeight="1">
      <c r="A379" s="53"/>
      <c r="B379" s="48"/>
      <c r="C379" s="3">
        <v>307</v>
      </c>
      <c r="D379" s="3">
        <v>295</v>
      </c>
      <c r="E379" s="2">
        <f t="shared" si="27"/>
        <v>12</v>
      </c>
      <c r="F379" s="2">
        <f t="shared" si="28"/>
        <v>1</v>
      </c>
      <c r="G379" s="2">
        <f t="shared" si="29"/>
        <v>12</v>
      </c>
      <c r="H379" s="2">
        <f t="shared" si="32"/>
        <v>70</v>
      </c>
      <c r="I379" s="2">
        <f t="shared" si="30"/>
        <v>70</v>
      </c>
    </row>
    <row r="380" spans="1:9" ht="15" customHeight="1">
      <c r="A380" s="53"/>
      <c r="B380" s="48"/>
      <c r="C380" s="3">
        <v>300</v>
      </c>
      <c r="D380" s="3">
        <v>296</v>
      </c>
      <c r="E380" s="2">
        <f t="shared" si="27"/>
        <v>4</v>
      </c>
      <c r="F380" s="2">
        <f t="shared" si="28"/>
        <v>1</v>
      </c>
      <c r="G380" s="2">
        <f t="shared" si="29"/>
        <v>4</v>
      </c>
      <c r="H380" s="2">
        <f t="shared" si="32"/>
        <v>52.5</v>
      </c>
      <c r="I380" s="2">
        <f t="shared" si="30"/>
        <v>52.5</v>
      </c>
    </row>
    <row r="381" spans="1:9" ht="15" customHeight="1">
      <c r="A381" s="53"/>
      <c r="B381" s="48"/>
      <c r="C381" s="3">
        <v>302</v>
      </c>
      <c r="D381" s="3">
        <v>301</v>
      </c>
      <c r="E381" s="2">
        <f t="shared" si="27"/>
        <v>1</v>
      </c>
      <c r="F381" s="2">
        <f t="shared" si="28"/>
        <v>1</v>
      </c>
      <c r="G381" s="2">
        <f t="shared" si="29"/>
        <v>1</v>
      </c>
      <c r="H381" s="2">
        <f t="shared" si="32"/>
        <v>9.5</v>
      </c>
      <c r="I381" s="2">
        <f t="shared" si="30"/>
        <v>9.5</v>
      </c>
    </row>
    <row r="382" spans="1:9" ht="15" customHeight="1">
      <c r="A382" s="53"/>
      <c r="B382" s="48"/>
      <c r="C382" s="3">
        <v>301</v>
      </c>
      <c r="D382" s="3">
        <v>298</v>
      </c>
      <c r="E382" s="2">
        <f t="shared" si="27"/>
        <v>3</v>
      </c>
      <c r="F382" s="2">
        <f t="shared" si="28"/>
        <v>1</v>
      </c>
      <c r="G382" s="2">
        <f t="shared" si="29"/>
        <v>3</v>
      </c>
      <c r="H382" s="2">
        <f t="shared" si="32"/>
        <v>45</v>
      </c>
      <c r="I382" s="2">
        <f t="shared" si="30"/>
        <v>45</v>
      </c>
    </row>
    <row r="383" spans="1:9" ht="15" customHeight="1">
      <c r="A383" s="53"/>
      <c r="B383" s="48"/>
      <c r="C383" s="3">
        <v>294</v>
      </c>
      <c r="D383" s="3">
        <v>296</v>
      </c>
      <c r="E383" s="2">
        <f t="shared" si="27"/>
        <v>-2</v>
      </c>
      <c r="F383" s="2">
        <f t="shared" si="28"/>
        <v>-1</v>
      </c>
      <c r="G383" s="2">
        <f t="shared" si="29"/>
        <v>2</v>
      </c>
      <c r="H383" s="2">
        <f t="shared" si="32"/>
        <v>29.5</v>
      </c>
      <c r="I383" s="2">
        <f t="shared" si="30"/>
        <v>-29.5</v>
      </c>
    </row>
    <row r="384" spans="1:9" ht="15" customHeight="1">
      <c r="A384" s="53"/>
      <c r="B384" s="48"/>
      <c r="C384" s="3">
        <v>288</v>
      </c>
      <c r="D384" s="3">
        <v>287</v>
      </c>
      <c r="E384" s="2">
        <f t="shared" si="27"/>
        <v>1</v>
      </c>
      <c r="F384" s="2">
        <f t="shared" si="28"/>
        <v>1</v>
      </c>
      <c r="G384" s="2">
        <f t="shared" si="29"/>
        <v>1</v>
      </c>
      <c r="H384" s="2">
        <f t="shared" si="32"/>
        <v>9.5</v>
      </c>
      <c r="I384" s="2">
        <f t="shared" si="30"/>
        <v>9.5</v>
      </c>
    </row>
    <row r="385" spans="1:9" ht="15" customHeight="1">
      <c r="A385" s="53"/>
      <c r="B385" s="48"/>
      <c r="C385" s="3">
        <v>289</v>
      </c>
      <c r="D385" s="3">
        <v>288</v>
      </c>
      <c r="E385" s="2">
        <f t="shared" si="27"/>
        <v>1</v>
      </c>
      <c r="F385" s="2">
        <f t="shared" si="28"/>
        <v>1</v>
      </c>
      <c r="G385" s="2">
        <f t="shared" si="29"/>
        <v>1</v>
      </c>
      <c r="H385" s="2">
        <f t="shared" si="32"/>
        <v>9.5</v>
      </c>
      <c r="I385" s="2">
        <f t="shared" si="30"/>
        <v>9.5</v>
      </c>
    </row>
    <row r="386" spans="1:9" ht="15" customHeight="1">
      <c r="A386" s="53"/>
      <c r="B386" s="48"/>
      <c r="C386" s="3">
        <v>281</v>
      </c>
      <c r="D386" s="3">
        <v>283</v>
      </c>
      <c r="E386" s="2">
        <f t="shared" si="27"/>
        <v>-2</v>
      </c>
      <c r="F386" s="2">
        <f t="shared" si="28"/>
        <v>-1</v>
      </c>
      <c r="G386" s="2">
        <f t="shared" si="29"/>
        <v>2</v>
      </c>
      <c r="H386" s="2">
        <f t="shared" si="32"/>
        <v>29.5</v>
      </c>
      <c r="I386" s="2">
        <f t="shared" si="30"/>
        <v>-29.5</v>
      </c>
    </row>
    <row r="387" spans="1:9" ht="15" customHeight="1">
      <c r="A387" s="53"/>
      <c r="B387" s="48"/>
      <c r="C387" s="3">
        <v>293</v>
      </c>
      <c r="D387" s="3">
        <v>290</v>
      </c>
      <c r="E387" s="2">
        <f t="shared" ref="E387:E450" si="33">C387-D387</f>
        <v>3</v>
      </c>
      <c r="F387" s="2">
        <f t="shared" ref="F387:F450" si="34">IF(C387&gt;D387,1,IF(C387&lt;D387,-1,"na"))</f>
        <v>1</v>
      </c>
      <c r="G387" s="2">
        <f t="shared" ref="G387:G450" si="35">IF(ABS(E387)=0,"na",ABS(E387))</f>
        <v>3</v>
      </c>
      <c r="H387" s="2">
        <f t="shared" si="32"/>
        <v>45</v>
      </c>
      <c r="I387" s="2">
        <f t="shared" ref="I387:I450" si="36">IF(F387="na","na",F387*H387)</f>
        <v>45</v>
      </c>
    </row>
    <row r="388" spans="1:9" ht="15" customHeight="1">
      <c r="A388" s="53"/>
      <c r="B388" s="48"/>
      <c r="C388" s="3">
        <v>298</v>
      </c>
      <c r="D388" s="3">
        <v>298</v>
      </c>
      <c r="E388" s="2">
        <f t="shared" si="33"/>
        <v>0</v>
      </c>
      <c r="F388" s="2" t="str">
        <f t="shared" si="34"/>
        <v>na</v>
      </c>
      <c r="G388" s="2" t="str">
        <f t="shared" si="35"/>
        <v>na</v>
      </c>
      <c r="H388" s="2" t="str">
        <f t="shared" si="32"/>
        <v>na</v>
      </c>
      <c r="I388" s="2" t="str">
        <f t="shared" si="36"/>
        <v>na</v>
      </c>
    </row>
    <row r="389" spans="1:9" ht="15" customHeight="1">
      <c r="A389" s="53"/>
      <c r="B389" s="48"/>
      <c r="C389" s="3">
        <v>298</v>
      </c>
      <c r="D389" s="3">
        <v>298</v>
      </c>
      <c r="E389" s="2">
        <f t="shared" si="33"/>
        <v>0</v>
      </c>
      <c r="F389" s="2" t="str">
        <f t="shared" si="34"/>
        <v>na</v>
      </c>
      <c r="G389" s="2" t="str">
        <f t="shared" si="35"/>
        <v>na</v>
      </c>
      <c r="H389" s="2" t="str">
        <f t="shared" si="32"/>
        <v>na</v>
      </c>
      <c r="I389" s="2" t="str">
        <f t="shared" si="36"/>
        <v>na</v>
      </c>
    </row>
    <row r="390" spans="1:9" ht="15" customHeight="1">
      <c r="A390" s="53"/>
      <c r="B390" s="48"/>
      <c r="C390" s="3">
        <v>292</v>
      </c>
      <c r="D390" s="3">
        <v>292</v>
      </c>
      <c r="E390" s="2">
        <f t="shared" si="33"/>
        <v>0</v>
      </c>
      <c r="F390" s="2" t="str">
        <f t="shared" si="34"/>
        <v>na</v>
      </c>
      <c r="G390" s="2" t="str">
        <f t="shared" si="35"/>
        <v>na</v>
      </c>
      <c r="H390" s="2" t="str">
        <f t="shared" si="32"/>
        <v>na</v>
      </c>
      <c r="I390" s="2" t="str">
        <f t="shared" si="36"/>
        <v>na</v>
      </c>
    </row>
    <row r="391" spans="1:9" ht="15" customHeight="1">
      <c r="A391" s="53"/>
      <c r="B391" s="48"/>
      <c r="C391" s="3">
        <v>301</v>
      </c>
      <c r="D391" s="3">
        <v>300</v>
      </c>
      <c r="E391" s="2">
        <f t="shared" si="33"/>
        <v>1</v>
      </c>
      <c r="F391" s="2">
        <f t="shared" si="34"/>
        <v>1</v>
      </c>
      <c r="G391" s="2">
        <f t="shared" si="35"/>
        <v>1</v>
      </c>
      <c r="H391" s="2">
        <f t="shared" si="32"/>
        <v>9.5</v>
      </c>
      <c r="I391" s="2">
        <f t="shared" si="36"/>
        <v>9.5</v>
      </c>
    </row>
    <row r="392" spans="1:9" ht="15" customHeight="1">
      <c r="A392" s="53"/>
      <c r="B392" s="49" t="s">
        <v>13</v>
      </c>
      <c r="C392" s="6">
        <v>283</v>
      </c>
      <c r="D392" s="6">
        <v>283</v>
      </c>
      <c r="E392" s="2">
        <f t="shared" si="33"/>
        <v>0</v>
      </c>
      <c r="F392" s="2" t="str">
        <f t="shared" si="34"/>
        <v>na</v>
      </c>
      <c r="G392" s="2" t="str">
        <f t="shared" si="35"/>
        <v>na</v>
      </c>
      <c r="H392" s="2" t="str">
        <f t="shared" si="32"/>
        <v>na</v>
      </c>
      <c r="I392" s="2" t="str">
        <f t="shared" si="36"/>
        <v>na</v>
      </c>
    </row>
    <row r="393" spans="1:9" ht="15" customHeight="1">
      <c r="A393" s="53"/>
      <c r="B393" s="49"/>
      <c r="C393" s="6">
        <v>256</v>
      </c>
      <c r="D393" s="6">
        <v>248</v>
      </c>
      <c r="E393" s="2">
        <f t="shared" si="33"/>
        <v>8</v>
      </c>
      <c r="F393" s="2">
        <f t="shared" si="34"/>
        <v>1</v>
      </c>
      <c r="G393" s="2">
        <f t="shared" si="35"/>
        <v>8</v>
      </c>
      <c r="H393" s="2">
        <f t="shared" si="32"/>
        <v>65</v>
      </c>
      <c r="I393" s="2">
        <f t="shared" si="36"/>
        <v>65</v>
      </c>
    </row>
    <row r="394" spans="1:9" ht="15" customHeight="1">
      <c r="A394" s="53"/>
      <c r="B394" s="49"/>
      <c r="C394" s="6">
        <v>276</v>
      </c>
      <c r="D394" s="6">
        <v>277</v>
      </c>
      <c r="E394" s="2">
        <f t="shared" si="33"/>
        <v>-1</v>
      </c>
      <c r="F394" s="2">
        <f t="shared" si="34"/>
        <v>-1</v>
      </c>
      <c r="G394" s="2">
        <f t="shared" si="35"/>
        <v>1</v>
      </c>
      <c r="H394" s="2">
        <f t="shared" si="32"/>
        <v>9.5</v>
      </c>
      <c r="I394" s="2">
        <f t="shared" si="36"/>
        <v>-9.5</v>
      </c>
    </row>
    <row r="395" spans="1:9" ht="15" customHeight="1">
      <c r="A395" s="53"/>
      <c r="B395" s="49"/>
      <c r="C395" s="6">
        <v>266</v>
      </c>
      <c r="D395" s="6">
        <v>266</v>
      </c>
      <c r="E395" s="2">
        <f t="shared" si="33"/>
        <v>0</v>
      </c>
      <c r="F395" s="2" t="str">
        <f t="shared" si="34"/>
        <v>na</v>
      </c>
      <c r="G395" s="2" t="str">
        <f t="shared" si="35"/>
        <v>na</v>
      </c>
      <c r="H395" s="2" t="str">
        <f t="shared" si="32"/>
        <v>na</v>
      </c>
      <c r="I395" s="2" t="str">
        <f t="shared" si="36"/>
        <v>na</v>
      </c>
    </row>
    <row r="396" spans="1:9" ht="15" customHeight="1">
      <c r="A396" s="53"/>
      <c r="B396" s="49"/>
      <c r="C396" s="6">
        <v>290</v>
      </c>
      <c r="D396" s="6">
        <v>293</v>
      </c>
      <c r="E396" s="2">
        <f t="shared" si="33"/>
        <v>-3</v>
      </c>
      <c r="F396" s="2">
        <f t="shared" si="34"/>
        <v>-1</v>
      </c>
      <c r="G396" s="2">
        <f t="shared" si="35"/>
        <v>3</v>
      </c>
      <c r="H396" s="2">
        <f t="shared" si="32"/>
        <v>45</v>
      </c>
      <c r="I396" s="2">
        <f t="shared" si="36"/>
        <v>-45</v>
      </c>
    </row>
    <row r="397" spans="1:9" ht="15" customHeight="1">
      <c r="A397" s="53"/>
      <c r="B397" s="49"/>
      <c r="C397" s="6">
        <v>273</v>
      </c>
      <c r="D397" s="6">
        <v>277</v>
      </c>
      <c r="E397" s="2">
        <f t="shared" si="33"/>
        <v>-4</v>
      </c>
      <c r="F397" s="2">
        <f t="shared" si="34"/>
        <v>-1</v>
      </c>
      <c r="G397" s="2">
        <f t="shared" si="35"/>
        <v>4</v>
      </c>
      <c r="H397" s="2">
        <f t="shared" si="32"/>
        <v>52.5</v>
      </c>
      <c r="I397" s="2">
        <f t="shared" si="36"/>
        <v>-52.5</v>
      </c>
    </row>
    <row r="398" spans="1:9" ht="15" customHeight="1">
      <c r="A398" s="53"/>
      <c r="B398" s="49"/>
      <c r="C398" s="6">
        <v>259</v>
      </c>
      <c r="D398" s="6">
        <v>261</v>
      </c>
      <c r="E398" s="2">
        <f t="shared" si="33"/>
        <v>-2</v>
      </c>
      <c r="F398" s="2">
        <f t="shared" si="34"/>
        <v>-1</v>
      </c>
      <c r="G398" s="2">
        <f t="shared" si="35"/>
        <v>2</v>
      </c>
      <c r="H398" s="2">
        <f t="shared" si="32"/>
        <v>29.5</v>
      </c>
      <c r="I398" s="2">
        <f t="shared" si="36"/>
        <v>-29.5</v>
      </c>
    </row>
    <row r="399" spans="1:9" ht="15" customHeight="1">
      <c r="A399" s="53"/>
      <c r="B399" s="49"/>
      <c r="C399" s="6">
        <v>267</v>
      </c>
      <c r="D399" s="6">
        <v>269</v>
      </c>
      <c r="E399" s="2">
        <f t="shared" si="33"/>
        <v>-2</v>
      </c>
      <c r="F399" s="2">
        <f t="shared" si="34"/>
        <v>-1</v>
      </c>
      <c r="G399" s="2">
        <f t="shared" si="35"/>
        <v>2</v>
      </c>
      <c r="H399" s="2">
        <f t="shared" si="32"/>
        <v>29.5</v>
      </c>
      <c r="I399" s="2">
        <f t="shared" si="36"/>
        <v>-29.5</v>
      </c>
    </row>
    <row r="400" spans="1:9" ht="15" customHeight="1">
      <c r="A400" s="53"/>
      <c r="B400" s="49"/>
      <c r="C400" s="6">
        <v>270</v>
      </c>
      <c r="D400" s="6">
        <v>268</v>
      </c>
      <c r="E400" s="2">
        <f t="shared" si="33"/>
        <v>2</v>
      </c>
      <c r="F400" s="2">
        <f t="shared" si="34"/>
        <v>1</v>
      </c>
      <c r="G400" s="2">
        <f t="shared" si="35"/>
        <v>2</v>
      </c>
      <c r="H400" s="2">
        <f t="shared" si="32"/>
        <v>29.5</v>
      </c>
      <c r="I400" s="2">
        <f t="shared" si="36"/>
        <v>29.5</v>
      </c>
    </row>
    <row r="401" spans="1:9" ht="15" customHeight="1">
      <c r="A401" s="53"/>
      <c r="B401" s="49"/>
      <c r="C401" s="6">
        <v>279</v>
      </c>
      <c r="D401" s="6">
        <v>258</v>
      </c>
      <c r="E401" s="2">
        <f t="shared" si="33"/>
        <v>21</v>
      </c>
      <c r="F401" s="2">
        <f t="shared" si="34"/>
        <v>1</v>
      </c>
      <c r="G401" s="2">
        <f t="shared" si="35"/>
        <v>21</v>
      </c>
      <c r="H401" s="2">
        <f t="shared" si="32"/>
        <v>74</v>
      </c>
      <c r="I401" s="2">
        <f t="shared" si="36"/>
        <v>74</v>
      </c>
    </row>
    <row r="402" spans="1:9" ht="15" customHeight="1">
      <c r="A402" s="53"/>
      <c r="B402" s="49"/>
      <c r="C402" s="6">
        <v>259</v>
      </c>
      <c r="D402" s="6">
        <v>264</v>
      </c>
      <c r="E402" s="2">
        <f t="shared" si="33"/>
        <v>-5</v>
      </c>
      <c r="F402" s="2">
        <f t="shared" si="34"/>
        <v>-1</v>
      </c>
      <c r="G402" s="2">
        <f t="shared" si="35"/>
        <v>5</v>
      </c>
      <c r="H402" s="2">
        <f t="shared" si="32"/>
        <v>56.5</v>
      </c>
      <c r="I402" s="2">
        <f t="shared" si="36"/>
        <v>-56.5</v>
      </c>
    </row>
    <row r="403" spans="1:9" ht="15" customHeight="1">
      <c r="A403" s="53"/>
      <c r="B403" s="49"/>
      <c r="C403" s="6">
        <v>270</v>
      </c>
      <c r="D403" s="6">
        <v>269</v>
      </c>
      <c r="E403" s="2">
        <f t="shared" si="33"/>
        <v>1</v>
      </c>
      <c r="F403" s="2">
        <f t="shared" si="34"/>
        <v>1</v>
      </c>
      <c r="G403" s="2">
        <f t="shared" si="35"/>
        <v>1</v>
      </c>
      <c r="H403" s="2">
        <f t="shared" si="32"/>
        <v>9.5</v>
      </c>
      <c r="I403" s="2">
        <f t="shared" si="36"/>
        <v>9.5</v>
      </c>
    </row>
    <row r="404" spans="1:9" ht="15" customHeight="1">
      <c r="A404" s="53"/>
      <c r="B404" s="49"/>
      <c r="C404" s="6">
        <v>263</v>
      </c>
      <c r="D404" s="6">
        <v>266</v>
      </c>
      <c r="E404" s="2">
        <f t="shared" si="33"/>
        <v>-3</v>
      </c>
      <c r="F404" s="2">
        <f t="shared" si="34"/>
        <v>-1</v>
      </c>
      <c r="G404" s="2">
        <f t="shared" si="35"/>
        <v>3</v>
      </c>
      <c r="H404" s="2">
        <f t="shared" si="32"/>
        <v>45</v>
      </c>
      <c r="I404" s="2">
        <f t="shared" si="36"/>
        <v>-45</v>
      </c>
    </row>
    <row r="405" spans="1:9" ht="15" customHeight="1">
      <c r="A405" s="53"/>
      <c r="B405" s="49"/>
      <c r="C405" s="6">
        <v>286</v>
      </c>
      <c r="D405" s="6">
        <v>284</v>
      </c>
      <c r="E405" s="2">
        <f t="shared" si="33"/>
        <v>2</v>
      </c>
      <c r="F405" s="2">
        <f t="shared" si="34"/>
        <v>1</v>
      </c>
      <c r="G405" s="2">
        <f t="shared" si="35"/>
        <v>2</v>
      </c>
      <c r="H405" s="2">
        <f t="shared" si="32"/>
        <v>29.5</v>
      </c>
      <c r="I405" s="2">
        <f t="shared" si="36"/>
        <v>29.5</v>
      </c>
    </row>
    <row r="406" spans="1:9" ht="15" customHeight="1">
      <c r="A406" s="53"/>
      <c r="B406" s="49"/>
      <c r="C406" s="6">
        <v>273</v>
      </c>
      <c r="D406" s="6">
        <v>280</v>
      </c>
      <c r="E406" s="2">
        <f t="shared" si="33"/>
        <v>-7</v>
      </c>
      <c r="F406" s="2">
        <f t="shared" si="34"/>
        <v>-1</v>
      </c>
      <c r="G406" s="2">
        <f t="shared" si="35"/>
        <v>7</v>
      </c>
      <c r="H406" s="2">
        <f t="shared" si="32"/>
        <v>62</v>
      </c>
      <c r="I406" s="2">
        <f t="shared" si="36"/>
        <v>-62</v>
      </c>
    </row>
    <row r="407" spans="1:9" ht="15" customHeight="1">
      <c r="A407" s="53"/>
      <c r="B407" s="49"/>
      <c r="C407" s="6">
        <v>267</v>
      </c>
      <c r="D407" s="6">
        <v>267</v>
      </c>
      <c r="E407" s="2">
        <f t="shared" si="33"/>
        <v>0</v>
      </c>
      <c r="F407" s="2" t="str">
        <f t="shared" si="34"/>
        <v>na</v>
      </c>
      <c r="G407" s="2" t="str">
        <f t="shared" si="35"/>
        <v>na</v>
      </c>
      <c r="H407" s="2" t="str">
        <f t="shared" si="32"/>
        <v>na</v>
      </c>
      <c r="I407" s="2" t="str">
        <f t="shared" si="36"/>
        <v>na</v>
      </c>
    </row>
    <row r="408" spans="1:9" ht="15" customHeight="1">
      <c r="A408" s="53"/>
      <c r="B408" s="49"/>
      <c r="C408" s="6">
        <v>277</v>
      </c>
      <c r="D408" s="6">
        <v>271</v>
      </c>
      <c r="E408" s="2">
        <f t="shared" si="33"/>
        <v>6</v>
      </c>
      <c r="F408" s="2">
        <f t="shared" si="34"/>
        <v>1</v>
      </c>
      <c r="G408" s="2">
        <f t="shared" si="35"/>
        <v>6</v>
      </c>
      <c r="H408" s="2">
        <f t="shared" si="32"/>
        <v>59</v>
      </c>
      <c r="I408" s="2">
        <f t="shared" si="36"/>
        <v>59</v>
      </c>
    </row>
    <row r="409" spans="1:9" ht="15" customHeight="1">
      <c r="A409" s="53"/>
      <c r="B409" s="49"/>
      <c r="C409" s="6">
        <v>279</v>
      </c>
      <c r="D409" s="6">
        <v>261</v>
      </c>
      <c r="E409" s="2">
        <f t="shared" si="33"/>
        <v>18</v>
      </c>
      <c r="F409" s="2">
        <f t="shared" si="34"/>
        <v>1</v>
      </c>
      <c r="G409" s="2">
        <f t="shared" si="35"/>
        <v>18</v>
      </c>
      <c r="H409" s="2">
        <f t="shared" si="32"/>
        <v>73</v>
      </c>
      <c r="I409" s="2">
        <f t="shared" si="36"/>
        <v>73</v>
      </c>
    </row>
    <row r="410" spans="1:9" ht="15" customHeight="1">
      <c r="A410" s="53"/>
      <c r="B410" s="49"/>
      <c r="C410" s="6">
        <v>267</v>
      </c>
      <c r="D410" s="6">
        <v>267</v>
      </c>
      <c r="E410" s="2">
        <f t="shared" si="33"/>
        <v>0</v>
      </c>
      <c r="F410" s="2" t="str">
        <f t="shared" si="34"/>
        <v>na</v>
      </c>
      <c r="G410" s="2" t="str">
        <f t="shared" si="35"/>
        <v>na</v>
      </c>
      <c r="H410" s="2" t="str">
        <f t="shared" si="32"/>
        <v>na</v>
      </c>
      <c r="I410" s="2" t="str">
        <f t="shared" si="36"/>
        <v>na</v>
      </c>
    </row>
    <row r="411" spans="1:9" ht="15" customHeight="1">
      <c r="A411" s="53"/>
      <c r="B411" s="49"/>
      <c r="C411" s="6">
        <v>264</v>
      </c>
      <c r="D411" s="6">
        <v>266</v>
      </c>
      <c r="E411" s="2">
        <f t="shared" si="33"/>
        <v>-2</v>
      </c>
      <c r="F411" s="2">
        <f t="shared" si="34"/>
        <v>-1</v>
      </c>
      <c r="G411" s="2">
        <f t="shared" si="35"/>
        <v>2</v>
      </c>
      <c r="H411" s="2">
        <f t="shared" si="32"/>
        <v>29.5</v>
      </c>
      <c r="I411" s="2">
        <f t="shared" si="36"/>
        <v>-29.5</v>
      </c>
    </row>
    <row r="412" spans="1:9" ht="15" customHeight="1">
      <c r="A412" s="53"/>
      <c r="B412" s="49"/>
      <c r="C412" s="6">
        <v>279</v>
      </c>
      <c r="D412" s="6">
        <v>282</v>
      </c>
      <c r="E412" s="2">
        <f t="shared" si="33"/>
        <v>-3</v>
      </c>
      <c r="F412" s="2">
        <f t="shared" si="34"/>
        <v>-1</v>
      </c>
      <c r="G412" s="2">
        <f t="shared" si="35"/>
        <v>3</v>
      </c>
      <c r="H412" s="2">
        <f t="shared" si="32"/>
        <v>45</v>
      </c>
      <c r="I412" s="2">
        <f t="shared" si="36"/>
        <v>-45</v>
      </c>
    </row>
    <row r="413" spans="1:9" ht="15" customHeight="1">
      <c r="A413" s="53"/>
      <c r="B413" s="49"/>
      <c r="C413" s="6">
        <v>271</v>
      </c>
      <c r="D413" s="6">
        <v>269</v>
      </c>
      <c r="E413" s="2">
        <f t="shared" si="33"/>
        <v>2</v>
      </c>
      <c r="F413" s="2">
        <f t="shared" si="34"/>
        <v>1</v>
      </c>
      <c r="G413" s="2">
        <f t="shared" si="35"/>
        <v>2</v>
      </c>
      <c r="H413" s="2">
        <f t="shared" si="32"/>
        <v>29.5</v>
      </c>
      <c r="I413" s="2">
        <f t="shared" si="36"/>
        <v>29.5</v>
      </c>
    </row>
    <row r="414" spans="1:9" ht="15" customHeight="1">
      <c r="A414" s="53"/>
      <c r="B414" s="49"/>
      <c r="C414" s="6">
        <v>270</v>
      </c>
      <c r="D414" s="6">
        <v>276</v>
      </c>
      <c r="E414" s="2">
        <f t="shared" si="33"/>
        <v>-6</v>
      </c>
      <c r="F414" s="2">
        <f t="shared" si="34"/>
        <v>-1</v>
      </c>
      <c r="G414" s="2">
        <f t="shared" si="35"/>
        <v>6</v>
      </c>
      <c r="H414" s="2">
        <f t="shared" si="32"/>
        <v>59</v>
      </c>
      <c r="I414" s="2">
        <f t="shared" si="36"/>
        <v>-59</v>
      </c>
    </row>
    <row r="415" spans="1:9" ht="15" customHeight="1">
      <c r="A415" s="53"/>
      <c r="B415" s="49"/>
      <c r="C415" s="6">
        <v>271</v>
      </c>
      <c r="D415" s="6">
        <v>269</v>
      </c>
      <c r="E415" s="2">
        <f t="shared" si="33"/>
        <v>2</v>
      </c>
      <c r="F415" s="2">
        <f t="shared" si="34"/>
        <v>1</v>
      </c>
      <c r="G415" s="2">
        <f t="shared" si="35"/>
        <v>2</v>
      </c>
      <c r="H415" s="2">
        <f t="shared" si="32"/>
        <v>29.5</v>
      </c>
      <c r="I415" s="2">
        <f t="shared" si="36"/>
        <v>29.5</v>
      </c>
    </row>
    <row r="416" spans="1:9" ht="15" customHeight="1">
      <c r="A416" s="53"/>
      <c r="B416" s="49"/>
      <c r="C416" s="6">
        <v>263</v>
      </c>
      <c r="D416" s="6">
        <v>263</v>
      </c>
      <c r="E416" s="2">
        <f t="shared" si="33"/>
        <v>0</v>
      </c>
      <c r="F416" s="2" t="str">
        <f t="shared" si="34"/>
        <v>na</v>
      </c>
      <c r="G416" s="2" t="str">
        <f t="shared" si="35"/>
        <v>na</v>
      </c>
      <c r="H416" s="2" t="str">
        <f t="shared" si="32"/>
        <v>na</v>
      </c>
      <c r="I416" s="2" t="str">
        <f t="shared" si="36"/>
        <v>na</v>
      </c>
    </row>
    <row r="417" spans="1:9" ht="15" customHeight="1">
      <c r="A417" s="53"/>
      <c r="B417" s="49"/>
      <c r="C417" s="6">
        <v>272</v>
      </c>
      <c r="D417" s="6">
        <v>268</v>
      </c>
      <c r="E417" s="2">
        <f t="shared" si="33"/>
        <v>4</v>
      </c>
      <c r="F417" s="2">
        <f t="shared" si="34"/>
        <v>1</v>
      </c>
      <c r="G417" s="2">
        <f t="shared" si="35"/>
        <v>4</v>
      </c>
      <c r="H417" s="2">
        <f t="shared" si="32"/>
        <v>52.5</v>
      </c>
      <c r="I417" s="2">
        <f t="shared" si="36"/>
        <v>52.5</v>
      </c>
    </row>
    <row r="418" spans="1:9" ht="15" customHeight="1">
      <c r="A418" s="53"/>
      <c r="B418" s="49"/>
      <c r="C418" s="6">
        <v>287</v>
      </c>
      <c r="D418" s="6">
        <v>283</v>
      </c>
      <c r="E418" s="2">
        <f t="shared" si="33"/>
        <v>4</v>
      </c>
      <c r="F418" s="2">
        <f t="shared" si="34"/>
        <v>1</v>
      </c>
      <c r="G418" s="2">
        <f t="shared" si="35"/>
        <v>4</v>
      </c>
      <c r="H418" s="2">
        <f t="shared" si="32"/>
        <v>52.5</v>
      </c>
      <c r="I418" s="2">
        <f t="shared" si="36"/>
        <v>52.5</v>
      </c>
    </row>
    <row r="419" spans="1:9" ht="15" customHeight="1">
      <c r="A419" s="53"/>
      <c r="B419" s="49"/>
      <c r="C419" s="6">
        <v>263</v>
      </c>
      <c r="D419" s="6">
        <v>264</v>
      </c>
      <c r="E419" s="2">
        <f t="shared" si="33"/>
        <v>-1</v>
      </c>
      <c r="F419" s="2">
        <f t="shared" si="34"/>
        <v>-1</v>
      </c>
      <c r="G419" s="2">
        <f t="shared" si="35"/>
        <v>1</v>
      </c>
      <c r="H419" s="2">
        <f t="shared" si="32"/>
        <v>9.5</v>
      </c>
      <c r="I419" s="2">
        <f t="shared" si="36"/>
        <v>-9.5</v>
      </c>
    </row>
    <row r="420" spans="1:9" ht="15" customHeight="1">
      <c r="A420" s="53"/>
      <c r="B420" s="49"/>
      <c r="C420" s="6">
        <v>275</v>
      </c>
      <c r="D420" s="6">
        <v>277</v>
      </c>
      <c r="E420" s="2">
        <f t="shared" si="33"/>
        <v>-2</v>
      </c>
      <c r="F420" s="2">
        <f t="shared" si="34"/>
        <v>-1</v>
      </c>
      <c r="G420" s="2">
        <f t="shared" si="35"/>
        <v>2</v>
      </c>
      <c r="H420" s="2">
        <f t="shared" si="32"/>
        <v>29.5</v>
      </c>
      <c r="I420" s="2">
        <f t="shared" si="36"/>
        <v>-29.5</v>
      </c>
    </row>
    <row r="421" spans="1:9" ht="15" customHeight="1">
      <c r="A421" s="53"/>
      <c r="B421" s="49"/>
      <c r="C421" s="6">
        <v>258</v>
      </c>
      <c r="D421" s="6">
        <v>256</v>
      </c>
      <c r="E421" s="2">
        <f t="shared" si="33"/>
        <v>2</v>
      </c>
      <c r="F421" s="2">
        <f t="shared" si="34"/>
        <v>1</v>
      </c>
      <c r="G421" s="2">
        <f t="shared" si="35"/>
        <v>2</v>
      </c>
      <c r="H421" s="2">
        <f t="shared" si="32"/>
        <v>29.5</v>
      </c>
      <c r="I421" s="2">
        <f t="shared" si="36"/>
        <v>29.5</v>
      </c>
    </row>
    <row r="422" spans="1:9" ht="15" customHeight="1">
      <c r="A422" s="53"/>
      <c r="B422" s="50" t="s">
        <v>14</v>
      </c>
      <c r="C422" s="5">
        <v>217</v>
      </c>
      <c r="D422" s="5">
        <v>207</v>
      </c>
      <c r="E422" s="2">
        <f t="shared" si="33"/>
        <v>10</v>
      </c>
      <c r="F422" s="2">
        <f t="shared" si="34"/>
        <v>1</v>
      </c>
      <c r="G422" s="2">
        <f t="shared" si="35"/>
        <v>10</v>
      </c>
      <c r="H422" s="2">
        <f t="shared" si="32"/>
        <v>68</v>
      </c>
      <c r="I422" s="2">
        <f t="shared" si="36"/>
        <v>68</v>
      </c>
    </row>
    <row r="423" spans="1:9" ht="15" customHeight="1">
      <c r="A423" s="53"/>
      <c r="B423" s="50"/>
      <c r="C423" s="5">
        <v>207</v>
      </c>
      <c r="D423" s="5">
        <v>206</v>
      </c>
      <c r="E423" s="2">
        <f t="shared" si="33"/>
        <v>1</v>
      </c>
      <c r="F423" s="2">
        <f t="shared" si="34"/>
        <v>1</v>
      </c>
      <c r="G423" s="2">
        <f t="shared" si="35"/>
        <v>1</v>
      </c>
      <c r="H423" s="2">
        <f t="shared" si="32"/>
        <v>9.5</v>
      </c>
      <c r="I423" s="2">
        <f t="shared" si="36"/>
        <v>9.5</v>
      </c>
    </row>
    <row r="424" spans="1:9" ht="15" customHeight="1">
      <c r="A424" s="53"/>
      <c r="B424" s="50"/>
      <c r="C424" s="5">
        <v>215</v>
      </c>
      <c r="D424" s="5">
        <v>207</v>
      </c>
      <c r="E424" s="2">
        <f t="shared" si="33"/>
        <v>8</v>
      </c>
      <c r="F424" s="2">
        <f t="shared" si="34"/>
        <v>1</v>
      </c>
      <c r="G424" s="2">
        <f t="shared" si="35"/>
        <v>8</v>
      </c>
      <c r="H424" s="2">
        <f t="shared" si="32"/>
        <v>65</v>
      </c>
      <c r="I424" s="2">
        <f t="shared" si="36"/>
        <v>65</v>
      </c>
    </row>
    <row r="425" spans="1:9" ht="15" customHeight="1">
      <c r="A425" s="53"/>
      <c r="B425" s="50"/>
      <c r="C425" s="5">
        <v>199</v>
      </c>
      <c r="D425" s="5">
        <v>201</v>
      </c>
      <c r="E425" s="2">
        <f t="shared" si="33"/>
        <v>-2</v>
      </c>
      <c r="F425" s="2">
        <f t="shared" si="34"/>
        <v>-1</v>
      </c>
      <c r="G425" s="2">
        <f t="shared" si="35"/>
        <v>2</v>
      </c>
      <c r="H425" s="2">
        <f t="shared" si="32"/>
        <v>29.5</v>
      </c>
      <c r="I425" s="2">
        <f t="shared" si="36"/>
        <v>-29.5</v>
      </c>
    </row>
    <row r="426" spans="1:9" ht="15" customHeight="1">
      <c r="A426" s="53"/>
      <c r="B426" s="50"/>
      <c r="C426" s="5">
        <v>201</v>
      </c>
      <c r="D426" s="5">
        <v>200</v>
      </c>
      <c r="E426" s="2">
        <f t="shared" si="33"/>
        <v>1</v>
      </c>
      <c r="F426" s="2">
        <f t="shared" si="34"/>
        <v>1</v>
      </c>
      <c r="G426" s="2">
        <f t="shared" si="35"/>
        <v>1</v>
      </c>
      <c r="H426" s="2">
        <f t="shared" si="32"/>
        <v>9.5</v>
      </c>
      <c r="I426" s="2">
        <f t="shared" si="36"/>
        <v>9.5</v>
      </c>
    </row>
    <row r="427" spans="1:9" ht="15" customHeight="1">
      <c r="A427" s="53"/>
      <c r="B427" s="50"/>
      <c r="C427" s="5">
        <v>199</v>
      </c>
      <c r="D427" s="5">
        <v>200</v>
      </c>
      <c r="E427" s="2">
        <f t="shared" si="33"/>
        <v>-1</v>
      </c>
      <c r="F427" s="2">
        <f t="shared" si="34"/>
        <v>-1</v>
      </c>
      <c r="G427" s="2">
        <f t="shared" si="35"/>
        <v>1</v>
      </c>
      <c r="H427" s="2">
        <f t="shared" ref="H427:H451" si="37">IF(G427="na","na",_xlfn.RANK.AVG(G427,$G$362:$G$451,1))</f>
        <v>9.5</v>
      </c>
      <c r="I427" s="2">
        <f t="shared" si="36"/>
        <v>-9.5</v>
      </c>
    </row>
    <row r="428" spans="1:9" ht="15" customHeight="1">
      <c r="A428" s="53"/>
      <c r="B428" s="50"/>
      <c r="C428" s="5">
        <v>204</v>
      </c>
      <c r="D428" s="5">
        <v>204</v>
      </c>
      <c r="E428" s="2">
        <f t="shared" si="33"/>
        <v>0</v>
      </c>
      <c r="F428" s="2" t="str">
        <f t="shared" si="34"/>
        <v>na</v>
      </c>
      <c r="G428" s="2" t="str">
        <f t="shared" si="35"/>
        <v>na</v>
      </c>
      <c r="H428" s="2" t="str">
        <f t="shared" si="37"/>
        <v>na</v>
      </c>
      <c r="I428" s="2" t="str">
        <f t="shared" si="36"/>
        <v>na</v>
      </c>
    </row>
    <row r="429" spans="1:9" ht="15" customHeight="1">
      <c r="A429" s="53"/>
      <c r="B429" s="50"/>
      <c r="C429" s="5">
        <v>205</v>
      </c>
      <c r="D429" s="5">
        <v>203</v>
      </c>
      <c r="E429" s="2">
        <f t="shared" si="33"/>
        <v>2</v>
      </c>
      <c r="F429" s="2">
        <f t="shared" si="34"/>
        <v>1</v>
      </c>
      <c r="G429" s="2">
        <f t="shared" si="35"/>
        <v>2</v>
      </c>
      <c r="H429" s="2">
        <f t="shared" si="37"/>
        <v>29.5</v>
      </c>
      <c r="I429" s="2">
        <f t="shared" si="36"/>
        <v>29.5</v>
      </c>
    </row>
    <row r="430" spans="1:9" ht="15" customHeight="1">
      <c r="A430" s="53"/>
      <c r="B430" s="50"/>
      <c r="C430" s="5">
        <v>209</v>
      </c>
      <c r="D430" s="5">
        <v>207</v>
      </c>
      <c r="E430" s="2">
        <f t="shared" si="33"/>
        <v>2</v>
      </c>
      <c r="F430" s="2">
        <f t="shared" si="34"/>
        <v>1</v>
      </c>
      <c r="G430" s="2">
        <f t="shared" si="35"/>
        <v>2</v>
      </c>
      <c r="H430" s="2">
        <f t="shared" si="37"/>
        <v>29.5</v>
      </c>
      <c r="I430" s="2">
        <f t="shared" si="36"/>
        <v>29.5</v>
      </c>
    </row>
    <row r="431" spans="1:9" ht="15" customHeight="1">
      <c r="A431" s="53"/>
      <c r="B431" s="50"/>
      <c r="C431" s="5">
        <v>199</v>
      </c>
      <c r="D431" s="5">
        <v>199</v>
      </c>
      <c r="E431" s="2">
        <f t="shared" si="33"/>
        <v>0</v>
      </c>
      <c r="F431" s="2" t="str">
        <f t="shared" si="34"/>
        <v>na</v>
      </c>
      <c r="G431" s="2" t="str">
        <f t="shared" si="35"/>
        <v>na</v>
      </c>
      <c r="H431" s="2" t="str">
        <f t="shared" si="37"/>
        <v>na</v>
      </c>
      <c r="I431" s="2" t="str">
        <f t="shared" si="36"/>
        <v>na</v>
      </c>
    </row>
    <row r="432" spans="1:9" ht="15" customHeight="1">
      <c r="A432" s="53"/>
      <c r="B432" s="50"/>
      <c r="C432" s="5">
        <v>212</v>
      </c>
      <c r="D432" s="5">
        <v>210</v>
      </c>
      <c r="E432" s="2">
        <f t="shared" si="33"/>
        <v>2</v>
      </c>
      <c r="F432" s="2">
        <f t="shared" si="34"/>
        <v>1</v>
      </c>
      <c r="G432" s="2">
        <f t="shared" si="35"/>
        <v>2</v>
      </c>
      <c r="H432" s="2">
        <f t="shared" si="37"/>
        <v>29.5</v>
      </c>
      <c r="I432" s="2">
        <f t="shared" si="36"/>
        <v>29.5</v>
      </c>
    </row>
    <row r="433" spans="1:9" ht="15" customHeight="1">
      <c r="A433" s="53"/>
      <c r="B433" s="50"/>
      <c r="C433" s="5">
        <v>200</v>
      </c>
      <c r="D433" s="5">
        <v>197</v>
      </c>
      <c r="E433" s="2">
        <f t="shared" si="33"/>
        <v>3</v>
      </c>
      <c r="F433" s="2">
        <f t="shared" si="34"/>
        <v>1</v>
      </c>
      <c r="G433" s="2">
        <f t="shared" si="35"/>
        <v>3</v>
      </c>
      <c r="H433" s="2">
        <f t="shared" si="37"/>
        <v>45</v>
      </c>
      <c r="I433" s="2">
        <f t="shared" si="36"/>
        <v>45</v>
      </c>
    </row>
    <row r="434" spans="1:9" ht="15" customHeight="1">
      <c r="A434" s="53"/>
      <c r="B434" s="50"/>
      <c r="C434" s="5">
        <v>205</v>
      </c>
      <c r="D434" s="5">
        <v>204</v>
      </c>
      <c r="E434" s="2">
        <f t="shared" si="33"/>
        <v>1</v>
      </c>
      <c r="F434" s="2">
        <f t="shared" si="34"/>
        <v>1</v>
      </c>
      <c r="G434" s="2">
        <f t="shared" si="35"/>
        <v>1</v>
      </c>
      <c r="H434" s="2">
        <f t="shared" si="37"/>
        <v>9.5</v>
      </c>
      <c r="I434" s="2">
        <f t="shared" si="36"/>
        <v>9.5</v>
      </c>
    </row>
    <row r="435" spans="1:9" ht="15" customHeight="1">
      <c r="A435" s="53"/>
      <c r="B435" s="50"/>
      <c r="C435" s="5">
        <v>213</v>
      </c>
      <c r="D435" s="5">
        <v>208</v>
      </c>
      <c r="E435" s="2">
        <f t="shared" si="33"/>
        <v>5</v>
      </c>
      <c r="F435" s="2">
        <f t="shared" si="34"/>
        <v>1</v>
      </c>
      <c r="G435" s="2">
        <f t="shared" si="35"/>
        <v>5</v>
      </c>
      <c r="H435" s="2">
        <f t="shared" si="37"/>
        <v>56.5</v>
      </c>
      <c r="I435" s="2">
        <f t="shared" si="36"/>
        <v>56.5</v>
      </c>
    </row>
    <row r="436" spans="1:9" ht="15" customHeight="1">
      <c r="A436" s="53"/>
      <c r="B436" s="50"/>
      <c r="C436" s="5">
        <v>200</v>
      </c>
      <c r="D436" s="5">
        <v>199</v>
      </c>
      <c r="E436" s="2">
        <f t="shared" si="33"/>
        <v>1</v>
      </c>
      <c r="F436" s="2">
        <f t="shared" si="34"/>
        <v>1</v>
      </c>
      <c r="G436" s="2">
        <f t="shared" si="35"/>
        <v>1</v>
      </c>
      <c r="H436" s="2">
        <f t="shared" si="37"/>
        <v>9.5</v>
      </c>
      <c r="I436" s="2">
        <f t="shared" si="36"/>
        <v>9.5</v>
      </c>
    </row>
    <row r="437" spans="1:9" ht="15" customHeight="1">
      <c r="A437" s="53"/>
      <c r="B437" s="50"/>
      <c r="C437" s="5">
        <v>215</v>
      </c>
      <c r="D437" s="5">
        <v>202</v>
      </c>
      <c r="E437" s="2">
        <f t="shared" si="33"/>
        <v>13</v>
      </c>
      <c r="F437" s="2">
        <f t="shared" si="34"/>
        <v>1</v>
      </c>
      <c r="G437" s="2">
        <f t="shared" si="35"/>
        <v>13</v>
      </c>
      <c r="H437" s="2">
        <f t="shared" si="37"/>
        <v>71</v>
      </c>
      <c r="I437" s="2">
        <f t="shared" si="36"/>
        <v>71</v>
      </c>
    </row>
    <row r="438" spans="1:9" ht="15" customHeight="1">
      <c r="A438" s="53"/>
      <c r="B438" s="50"/>
      <c r="C438" s="5">
        <v>217</v>
      </c>
      <c r="D438" s="5">
        <v>200</v>
      </c>
      <c r="E438" s="2">
        <f t="shared" si="33"/>
        <v>17</v>
      </c>
      <c r="F438" s="2">
        <f t="shared" si="34"/>
        <v>1</v>
      </c>
      <c r="G438" s="2">
        <f t="shared" si="35"/>
        <v>17</v>
      </c>
      <c r="H438" s="2">
        <f t="shared" si="37"/>
        <v>72</v>
      </c>
      <c r="I438" s="2">
        <f t="shared" si="36"/>
        <v>72</v>
      </c>
    </row>
    <row r="439" spans="1:9" ht="15" customHeight="1">
      <c r="A439" s="53"/>
      <c r="B439" s="50"/>
      <c r="C439" s="5">
        <v>204</v>
      </c>
      <c r="D439" s="5">
        <v>205</v>
      </c>
      <c r="E439" s="2">
        <f t="shared" si="33"/>
        <v>-1</v>
      </c>
      <c r="F439" s="2">
        <f t="shared" si="34"/>
        <v>-1</v>
      </c>
      <c r="G439" s="2">
        <f t="shared" si="35"/>
        <v>1</v>
      </c>
      <c r="H439" s="2">
        <f t="shared" si="37"/>
        <v>9.5</v>
      </c>
      <c r="I439" s="2">
        <f t="shared" si="36"/>
        <v>-9.5</v>
      </c>
    </row>
    <row r="440" spans="1:9" ht="15" customHeight="1">
      <c r="A440" s="53"/>
      <c r="B440" s="50"/>
      <c r="C440" s="5">
        <v>211</v>
      </c>
      <c r="D440" s="5">
        <v>205</v>
      </c>
      <c r="E440" s="2">
        <f t="shared" si="33"/>
        <v>6</v>
      </c>
      <c r="F440" s="2">
        <f t="shared" si="34"/>
        <v>1</v>
      </c>
      <c r="G440" s="2">
        <f t="shared" si="35"/>
        <v>6</v>
      </c>
      <c r="H440" s="2">
        <f t="shared" si="37"/>
        <v>59</v>
      </c>
      <c r="I440" s="2">
        <f t="shared" si="36"/>
        <v>59</v>
      </c>
    </row>
    <row r="441" spans="1:9" ht="15" customHeight="1">
      <c r="A441" s="53"/>
      <c r="B441" s="50"/>
      <c r="C441" s="5">
        <v>203</v>
      </c>
      <c r="D441" s="5">
        <v>203</v>
      </c>
      <c r="E441" s="2">
        <f t="shared" si="33"/>
        <v>0</v>
      </c>
      <c r="F441" s="2" t="str">
        <f t="shared" si="34"/>
        <v>na</v>
      </c>
      <c r="G441" s="2" t="str">
        <f t="shared" si="35"/>
        <v>na</v>
      </c>
      <c r="H441" s="2" t="str">
        <f t="shared" si="37"/>
        <v>na</v>
      </c>
      <c r="I441" s="2" t="str">
        <f t="shared" si="36"/>
        <v>na</v>
      </c>
    </row>
    <row r="442" spans="1:9" ht="15" customHeight="1">
      <c r="A442" s="53"/>
      <c r="B442" s="50"/>
      <c r="C442" s="5">
        <v>205</v>
      </c>
      <c r="D442" s="5">
        <v>198</v>
      </c>
      <c r="E442" s="2">
        <f t="shared" si="33"/>
        <v>7</v>
      </c>
      <c r="F442" s="2">
        <f t="shared" si="34"/>
        <v>1</v>
      </c>
      <c r="G442" s="2">
        <f t="shared" si="35"/>
        <v>7</v>
      </c>
      <c r="H442" s="2">
        <f t="shared" si="37"/>
        <v>62</v>
      </c>
      <c r="I442" s="2">
        <f t="shared" si="36"/>
        <v>62</v>
      </c>
    </row>
    <row r="443" spans="1:9" ht="15" customHeight="1">
      <c r="A443" s="53"/>
      <c r="B443" s="50"/>
      <c r="C443" s="5">
        <v>213</v>
      </c>
      <c r="D443" s="5">
        <v>211</v>
      </c>
      <c r="E443" s="2">
        <f t="shared" si="33"/>
        <v>2</v>
      </c>
      <c r="F443" s="2">
        <f t="shared" si="34"/>
        <v>1</v>
      </c>
      <c r="G443" s="2">
        <f t="shared" si="35"/>
        <v>2</v>
      </c>
      <c r="H443" s="2">
        <f t="shared" si="37"/>
        <v>29.5</v>
      </c>
      <c r="I443" s="2">
        <f t="shared" si="36"/>
        <v>29.5</v>
      </c>
    </row>
    <row r="444" spans="1:9" ht="15" customHeight="1">
      <c r="A444" s="53"/>
      <c r="B444" s="50"/>
      <c r="C444" s="5">
        <v>215</v>
      </c>
      <c r="D444" s="5">
        <v>207</v>
      </c>
      <c r="E444" s="2">
        <f t="shared" si="33"/>
        <v>8</v>
      </c>
      <c r="F444" s="2">
        <f t="shared" si="34"/>
        <v>1</v>
      </c>
      <c r="G444" s="2">
        <f t="shared" si="35"/>
        <v>8</v>
      </c>
      <c r="H444" s="2">
        <f t="shared" si="37"/>
        <v>65</v>
      </c>
      <c r="I444" s="2">
        <f t="shared" si="36"/>
        <v>65</v>
      </c>
    </row>
    <row r="445" spans="1:9" ht="15" customHeight="1">
      <c r="A445" s="53"/>
      <c r="B445" s="50"/>
      <c r="C445" s="5">
        <v>202</v>
      </c>
      <c r="D445" s="5">
        <v>199</v>
      </c>
      <c r="E445" s="2">
        <f t="shared" si="33"/>
        <v>3</v>
      </c>
      <c r="F445" s="2">
        <f t="shared" si="34"/>
        <v>1</v>
      </c>
      <c r="G445" s="2">
        <f t="shared" si="35"/>
        <v>3</v>
      </c>
      <c r="H445" s="2">
        <f t="shared" si="37"/>
        <v>45</v>
      </c>
      <c r="I445" s="2">
        <f t="shared" si="36"/>
        <v>45</v>
      </c>
    </row>
    <row r="446" spans="1:9" ht="15" customHeight="1">
      <c r="A446" s="53"/>
      <c r="B446" s="50"/>
      <c r="C446" s="5">
        <v>209</v>
      </c>
      <c r="D446" s="5">
        <v>200</v>
      </c>
      <c r="E446" s="2">
        <f t="shared" si="33"/>
        <v>9</v>
      </c>
      <c r="F446" s="2">
        <f t="shared" si="34"/>
        <v>1</v>
      </c>
      <c r="G446" s="2">
        <f t="shared" si="35"/>
        <v>9</v>
      </c>
      <c r="H446" s="2">
        <f t="shared" si="37"/>
        <v>67</v>
      </c>
      <c r="I446" s="2">
        <f t="shared" si="36"/>
        <v>67</v>
      </c>
    </row>
    <row r="447" spans="1:9" ht="15" customHeight="1">
      <c r="A447" s="53"/>
      <c r="B447" s="50"/>
      <c r="C447" s="5">
        <v>202</v>
      </c>
      <c r="D447" s="5">
        <v>201</v>
      </c>
      <c r="E447" s="2">
        <f t="shared" si="33"/>
        <v>1</v>
      </c>
      <c r="F447" s="2">
        <f t="shared" si="34"/>
        <v>1</v>
      </c>
      <c r="G447" s="2">
        <f t="shared" si="35"/>
        <v>1</v>
      </c>
      <c r="H447" s="2">
        <f t="shared" si="37"/>
        <v>9.5</v>
      </c>
      <c r="I447" s="2">
        <f t="shared" si="36"/>
        <v>9.5</v>
      </c>
    </row>
    <row r="448" spans="1:9" ht="15" customHeight="1">
      <c r="A448" s="53"/>
      <c r="B448" s="50"/>
      <c r="C448" s="5">
        <v>210</v>
      </c>
      <c r="D448" s="5">
        <v>199</v>
      </c>
      <c r="E448" s="2">
        <f t="shared" si="33"/>
        <v>11</v>
      </c>
      <c r="F448" s="2">
        <f t="shared" si="34"/>
        <v>1</v>
      </c>
      <c r="G448" s="2">
        <f t="shared" si="35"/>
        <v>11</v>
      </c>
      <c r="H448" s="2">
        <f t="shared" si="37"/>
        <v>69</v>
      </c>
      <c r="I448" s="2">
        <f t="shared" si="36"/>
        <v>69</v>
      </c>
    </row>
    <row r="449" spans="1:9" ht="15" customHeight="1">
      <c r="A449" s="53"/>
      <c r="B449" s="50"/>
      <c r="C449" s="5">
        <v>219</v>
      </c>
      <c r="D449" s="5">
        <v>215</v>
      </c>
      <c r="E449" s="2">
        <f t="shared" si="33"/>
        <v>4</v>
      </c>
      <c r="F449" s="2">
        <f t="shared" si="34"/>
        <v>1</v>
      </c>
      <c r="G449" s="2">
        <f t="shared" si="35"/>
        <v>4</v>
      </c>
      <c r="H449" s="2">
        <f t="shared" si="37"/>
        <v>52.5</v>
      </c>
      <c r="I449" s="2">
        <f t="shared" si="36"/>
        <v>52.5</v>
      </c>
    </row>
    <row r="450" spans="1:9" ht="15" customHeight="1">
      <c r="A450" s="53"/>
      <c r="B450" s="50"/>
      <c r="C450" s="5">
        <v>210</v>
      </c>
      <c r="D450" s="5">
        <v>203</v>
      </c>
      <c r="E450" s="2">
        <f t="shared" si="33"/>
        <v>7</v>
      </c>
      <c r="F450" s="2">
        <f t="shared" si="34"/>
        <v>1</v>
      </c>
      <c r="G450" s="2">
        <f t="shared" si="35"/>
        <v>7</v>
      </c>
      <c r="H450" s="2">
        <f t="shared" si="37"/>
        <v>62</v>
      </c>
      <c r="I450" s="2">
        <f t="shared" si="36"/>
        <v>62</v>
      </c>
    </row>
    <row r="451" spans="1:9" ht="15" customHeight="1">
      <c r="A451" s="54"/>
      <c r="B451" s="51"/>
      <c r="C451" s="5">
        <v>204</v>
      </c>
      <c r="D451" s="5">
        <v>204</v>
      </c>
      <c r="E451" s="2">
        <f t="shared" ref="E451" si="38">C451-D451</f>
        <v>0</v>
      </c>
      <c r="F451" s="2" t="str">
        <f t="shared" ref="F451" si="39">IF(C451&gt;D451,1,IF(C451&lt;D451,-1,"na"))</f>
        <v>na</v>
      </c>
      <c r="G451" s="2" t="str">
        <f t="shared" ref="G451" si="40">IF(ABS(E451)=0,"na",ABS(E451))</f>
        <v>na</v>
      </c>
      <c r="H451" s="2" t="str">
        <f t="shared" si="37"/>
        <v>na</v>
      </c>
      <c r="I451" s="2" t="str">
        <f t="shared" ref="I451" si="41">IF(F451="na","na",F451*H451)</f>
        <v>na</v>
      </c>
    </row>
  </sheetData>
  <mergeCells count="30">
    <mergeCell ref="A362:A451"/>
    <mergeCell ref="B362:B391"/>
    <mergeCell ref="B392:B421"/>
    <mergeCell ref="B422:B451"/>
    <mergeCell ref="A182:A271"/>
    <mergeCell ref="B182:B211"/>
    <mergeCell ref="B212:B241"/>
    <mergeCell ref="B242:B271"/>
    <mergeCell ref="A272:A361"/>
    <mergeCell ref="B272:B301"/>
    <mergeCell ref="B302:B331"/>
    <mergeCell ref="B332:B361"/>
    <mergeCell ref="A2:A91"/>
    <mergeCell ref="B2:B31"/>
    <mergeCell ref="B32:B61"/>
    <mergeCell ref="B62:B91"/>
    <mergeCell ref="A92:A181"/>
    <mergeCell ref="B92:B121"/>
    <mergeCell ref="B122:B151"/>
    <mergeCell ref="B152:B181"/>
    <mergeCell ref="T9:X9"/>
    <mergeCell ref="M20:X20"/>
    <mergeCell ref="M30:X30"/>
    <mergeCell ref="M40:X40"/>
    <mergeCell ref="M50:X50"/>
    <mergeCell ref="M10:X10"/>
    <mergeCell ref="T49:X49"/>
    <mergeCell ref="T39:X39"/>
    <mergeCell ref="T29:X29"/>
    <mergeCell ref="T19:X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1"/>
  <sheetViews>
    <sheetView topLeftCell="H16" workbookViewId="0">
      <selection activeCell="S16" sqref="S16"/>
    </sheetView>
  </sheetViews>
  <sheetFormatPr defaultRowHeight="14.4"/>
  <cols>
    <col min="1" max="2" width="9.33203125" style="2"/>
    <col min="3" max="3" width="14.88671875" customWidth="1"/>
    <col min="4" max="4" width="12.77734375" customWidth="1"/>
    <col min="5" max="9" width="15.44140625" style="2" customWidth="1"/>
    <col min="11" max="11" width="14" customWidth="1"/>
    <col min="12" max="12" width="11.44140625" style="2" customWidth="1"/>
    <col min="13" max="13" width="24.77734375" customWidth="1"/>
    <col min="18" max="18" width="12.77734375" style="34" customWidth="1"/>
    <col min="19" max="19" width="19.77734375" style="34" customWidth="1"/>
    <col min="23" max="23" width="11.109375" customWidth="1"/>
  </cols>
  <sheetData>
    <row r="1" spans="1:24">
      <c r="A1" s="2" t="s">
        <v>0</v>
      </c>
      <c r="B1" s="2" t="s">
        <v>1</v>
      </c>
      <c r="C1" s="1" t="s">
        <v>28</v>
      </c>
      <c r="D1" s="2" t="s">
        <v>29</v>
      </c>
      <c r="E1" s="2" t="s">
        <v>31</v>
      </c>
      <c r="F1" s="2" t="s">
        <v>32</v>
      </c>
      <c r="G1" s="2" t="s">
        <v>33</v>
      </c>
      <c r="H1" s="2" t="s">
        <v>34</v>
      </c>
      <c r="I1" s="2" t="s">
        <v>35</v>
      </c>
    </row>
    <row r="2" spans="1:24" ht="15" customHeight="1">
      <c r="A2" s="56">
        <v>100</v>
      </c>
      <c r="B2" s="47" t="s">
        <v>11</v>
      </c>
      <c r="C2" s="3">
        <v>58</v>
      </c>
      <c r="D2" s="3">
        <v>58</v>
      </c>
      <c r="E2" s="2">
        <f>C2-D2</f>
        <v>0</v>
      </c>
      <c r="F2" s="2" t="str">
        <f>IF(C2&gt;D2,1,IF(C2&lt;D2,-1,"na"))</f>
        <v>na</v>
      </c>
      <c r="G2" s="2" t="str">
        <f>IF(ABS(E2)=0,"na",ABS(E2))</f>
        <v>na</v>
      </c>
      <c r="H2" s="2" t="str">
        <f>IF(G2="na","na",_xlfn.RANK.AVG(G2,$G$2:$G$91,1))</f>
        <v>na</v>
      </c>
      <c r="I2" s="2" t="str">
        <f>IF(F2="na","na",F2*H2)</f>
        <v>na</v>
      </c>
      <c r="K2" s="29" t="s">
        <v>59</v>
      </c>
      <c r="L2" s="7" t="s">
        <v>36</v>
      </c>
      <c r="M2" s="8" t="s">
        <v>37</v>
      </c>
      <c r="N2" s="8"/>
      <c r="O2" s="8"/>
      <c r="P2" s="8"/>
      <c r="Q2" s="8"/>
      <c r="R2" s="34">
        <f>SUMIF(I2:I91,"&gt;0",I2:I91)</f>
        <v>51</v>
      </c>
    </row>
    <row r="3" spans="1:24" ht="15" customHeight="1">
      <c r="A3" s="57"/>
      <c r="B3" s="48"/>
      <c r="C3" s="3">
        <v>58</v>
      </c>
      <c r="D3" s="3">
        <v>58</v>
      </c>
      <c r="E3" s="2">
        <f t="shared" ref="E3:E66" si="0">C3-D3</f>
        <v>0</v>
      </c>
      <c r="F3" s="2" t="str">
        <f t="shared" ref="F3:F66" si="1">IF(C3&gt;D3,1,IF(C3&lt;D3,-1,"na"))</f>
        <v>na</v>
      </c>
      <c r="G3" s="2" t="str">
        <f t="shared" ref="G3:G66" si="2">IF(ABS(E3)=0,"na",ABS(E3))</f>
        <v>na</v>
      </c>
      <c r="H3" s="2" t="str">
        <f t="shared" ref="H3:H66" si="3">IF(G3="na","na",_xlfn.RANK.AVG(G3,$G$2:$G$91,1))</f>
        <v>na</v>
      </c>
      <c r="I3" s="2" t="str">
        <f t="shared" ref="I3:I66" si="4">IF(F3="na","na",F3*H3)</f>
        <v>na</v>
      </c>
      <c r="K3" s="29" t="s">
        <v>54</v>
      </c>
      <c r="L3" s="2" t="s">
        <v>38</v>
      </c>
      <c r="M3" s="8" t="s">
        <v>39</v>
      </c>
      <c r="N3" s="8"/>
      <c r="O3" s="8"/>
      <c r="P3" s="8"/>
      <c r="Q3" s="8"/>
      <c r="R3" s="34">
        <f>SUMIF(I2:I91,"&lt;0",I2:I91)</f>
        <v>-102</v>
      </c>
    </row>
    <row r="4" spans="1:24" ht="15" customHeight="1">
      <c r="A4" s="57"/>
      <c r="B4" s="48"/>
      <c r="C4" s="3">
        <v>58</v>
      </c>
      <c r="D4" s="3">
        <v>58</v>
      </c>
      <c r="E4" s="2">
        <f t="shared" si="0"/>
        <v>0</v>
      </c>
      <c r="F4" s="2" t="str">
        <f t="shared" si="1"/>
        <v>na</v>
      </c>
      <c r="G4" s="2" t="str">
        <f t="shared" si="2"/>
        <v>na</v>
      </c>
      <c r="H4" s="2" t="str">
        <f t="shared" si="3"/>
        <v>na</v>
      </c>
      <c r="I4" s="2" t="str">
        <f t="shared" si="4"/>
        <v>na</v>
      </c>
      <c r="K4" s="29" t="s">
        <v>56</v>
      </c>
      <c r="M4" s="8" t="s">
        <v>40</v>
      </c>
      <c r="N4" s="8"/>
      <c r="O4" s="8"/>
      <c r="P4" s="8"/>
      <c r="Q4" s="8"/>
      <c r="R4" s="34">
        <f>MIN(ABS(R2),ABS(R3))</f>
        <v>51</v>
      </c>
      <c r="S4" s="34">
        <f>IF(R4=R2,1,-1)</f>
        <v>1</v>
      </c>
    </row>
    <row r="5" spans="1:24" ht="15" customHeight="1">
      <c r="A5" s="57"/>
      <c r="B5" s="48"/>
      <c r="C5" s="3">
        <v>62</v>
      </c>
      <c r="D5" s="3">
        <v>62</v>
      </c>
      <c r="E5" s="2">
        <f t="shared" si="0"/>
        <v>0</v>
      </c>
      <c r="F5" s="2" t="str">
        <f t="shared" si="1"/>
        <v>na</v>
      </c>
      <c r="G5" s="2" t="str">
        <f t="shared" si="2"/>
        <v>na</v>
      </c>
      <c r="H5" s="2" t="str">
        <f t="shared" si="3"/>
        <v>na</v>
      </c>
      <c r="I5" s="2" t="str">
        <f t="shared" si="4"/>
        <v>na</v>
      </c>
      <c r="M5" s="8" t="s">
        <v>41</v>
      </c>
      <c r="N5" s="8"/>
      <c r="O5" s="8"/>
      <c r="P5" s="8"/>
      <c r="Q5" s="8"/>
      <c r="R5" s="34">
        <f>COUNTIF(F2:F91,"&lt;&gt;"&amp;"na")</f>
        <v>17</v>
      </c>
      <c r="S5" s="63"/>
      <c r="T5" s="63"/>
      <c r="U5" s="63"/>
      <c r="V5" s="63"/>
    </row>
    <row r="6" spans="1:24" ht="15" customHeight="1">
      <c r="A6" s="57"/>
      <c r="B6" s="48"/>
      <c r="C6" s="3">
        <v>55</v>
      </c>
      <c r="D6" s="3">
        <v>55</v>
      </c>
      <c r="E6" s="2">
        <f t="shared" si="0"/>
        <v>0</v>
      </c>
      <c r="F6" s="2" t="str">
        <f t="shared" si="1"/>
        <v>na</v>
      </c>
      <c r="G6" s="2" t="str">
        <f t="shared" si="2"/>
        <v>na</v>
      </c>
      <c r="H6" s="2" t="str">
        <f t="shared" si="3"/>
        <v>na</v>
      </c>
      <c r="I6" s="2" t="str">
        <f t="shared" si="4"/>
        <v>na</v>
      </c>
      <c r="K6" s="29" t="s">
        <v>60</v>
      </c>
      <c r="M6" s="8" t="s">
        <v>42</v>
      </c>
      <c r="N6" s="8"/>
      <c r="O6" s="8"/>
      <c r="P6" s="8"/>
      <c r="Q6" s="8"/>
      <c r="R6" s="34">
        <f>(R4-0.25*R5*(R5+1))/(SQRT((1/24)*R5*(R5+1)*(2*R5+1)))*S4*-1</f>
        <v>1.207121724244435</v>
      </c>
    </row>
    <row r="7" spans="1:24" ht="15" customHeight="1">
      <c r="A7" s="57"/>
      <c r="B7" s="48"/>
      <c r="C7" s="3">
        <v>59</v>
      </c>
      <c r="D7" s="3">
        <v>59</v>
      </c>
      <c r="E7" s="2">
        <f t="shared" si="0"/>
        <v>0</v>
      </c>
      <c r="F7" s="2" t="str">
        <f t="shared" si="1"/>
        <v>na</v>
      </c>
      <c r="G7" s="2" t="str">
        <f t="shared" si="2"/>
        <v>na</v>
      </c>
      <c r="H7" s="2" t="str">
        <f t="shared" si="3"/>
        <v>na</v>
      </c>
      <c r="I7" s="2" t="str">
        <f t="shared" si="4"/>
        <v>na</v>
      </c>
      <c r="K7" s="29" t="s">
        <v>54</v>
      </c>
      <c r="M7" s="8" t="s">
        <v>53</v>
      </c>
      <c r="N7" s="8"/>
      <c r="O7" s="8"/>
      <c r="P7" s="8"/>
      <c r="Q7" s="8"/>
      <c r="R7" s="37">
        <v>0.05</v>
      </c>
    </row>
    <row r="8" spans="1:24" ht="15" customHeight="1">
      <c r="A8" s="57"/>
      <c r="B8" s="48"/>
      <c r="C8" s="3">
        <v>55</v>
      </c>
      <c r="D8" s="3">
        <v>55</v>
      </c>
      <c r="E8" s="2">
        <f t="shared" si="0"/>
        <v>0</v>
      </c>
      <c r="F8" s="2" t="str">
        <f t="shared" si="1"/>
        <v>na</v>
      </c>
      <c r="G8" s="2" t="str">
        <f t="shared" si="2"/>
        <v>na</v>
      </c>
      <c r="H8" s="2" t="str">
        <f t="shared" si="3"/>
        <v>na</v>
      </c>
      <c r="I8" s="2" t="str">
        <f t="shared" si="4"/>
        <v>na</v>
      </c>
      <c r="K8" s="29" t="s">
        <v>55</v>
      </c>
      <c r="M8" s="8" t="s">
        <v>58</v>
      </c>
      <c r="N8" s="8"/>
      <c r="O8" s="8"/>
      <c r="P8" s="8"/>
      <c r="Q8" s="8"/>
      <c r="R8" s="39">
        <f>_xlfn.NORM.DIST(R6,0,1,TRUE)</f>
        <v>0.8863073651481338</v>
      </c>
      <c r="S8" s="39">
        <f>1-R8</f>
        <v>0.1136926348518662</v>
      </c>
    </row>
    <row r="9" spans="1:24" ht="15" customHeight="1">
      <c r="A9" s="57"/>
      <c r="B9" s="48"/>
      <c r="C9" s="3">
        <v>61</v>
      </c>
      <c r="D9" s="3">
        <v>61</v>
      </c>
      <c r="E9" s="2">
        <f t="shared" si="0"/>
        <v>0</v>
      </c>
      <c r="F9" s="2" t="str">
        <f t="shared" si="1"/>
        <v>na</v>
      </c>
      <c r="G9" s="2" t="str">
        <f t="shared" si="2"/>
        <v>na</v>
      </c>
      <c r="H9" s="2" t="str">
        <f t="shared" si="3"/>
        <v>na</v>
      </c>
      <c r="I9" s="2" t="str">
        <f t="shared" si="4"/>
        <v>na</v>
      </c>
      <c r="M9" s="8" t="s">
        <v>44</v>
      </c>
      <c r="N9" s="8"/>
      <c r="O9" s="8"/>
      <c r="P9" s="8"/>
      <c r="Q9" s="8"/>
      <c r="R9" s="35" t="str">
        <f>IF(R8&lt;=R7,"t1:Reject H_0","t1:Accept H_0")</f>
        <v>t1:Accept H_0</v>
      </c>
      <c r="S9" s="35" t="str">
        <f>IF(S8&lt;=R7,"t2:Reject H_0","t2:Accept H_0")</f>
        <v>t2:Accept H_0</v>
      </c>
      <c r="T9" s="59"/>
      <c r="U9" s="59"/>
      <c r="V9" s="59"/>
      <c r="W9" s="59"/>
      <c r="X9" s="59"/>
    </row>
    <row r="10" spans="1:24" ht="15" customHeight="1">
      <c r="A10" s="57"/>
      <c r="B10" s="48"/>
      <c r="C10" s="3">
        <v>64</v>
      </c>
      <c r="D10" s="3">
        <v>64</v>
      </c>
      <c r="E10" s="2">
        <f t="shared" si="0"/>
        <v>0</v>
      </c>
      <c r="F10" s="2" t="str">
        <f t="shared" si="1"/>
        <v>na</v>
      </c>
      <c r="G10" s="2" t="str">
        <f t="shared" si="2"/>
        <v>na</v>
      </c>
      <c r="H10" s="2" t="str">
        <f t="shared" si="3"/>
        <v>na</v>
      </c>
      <c r="I10" s="2" t="str">
        <f t="shared" si="4"/>
        <v>na</v>
      </c>
      <c r="M10" s="60" t="s">
        <v>67</v>
      </c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</row>
    <row r="11" spans="1:24" ht="15" customHeight="1">
      <c r="A11" s="57"/>
      <c r="B11" s="48"/>
      <c r="C11" s="3">
        <v>63</v>
      </c>
      <c r="D11" s="3">
        <v>63</v>
      </c>
      <c r="E11" s="2">
        <f t="shared" si="0"/>
        <v>0</v>
      </c>
      <c r="F11" s="2" t="str">
        <f t="shared" si="1"/>
        <v>na</v>
      </c>
      <c r="G11" s="2" t="str">
        <f t="shared" si="2"/>
        <v>na</v>
      </c>
      <c r="H11" s="2" t="str">
        <f t="shared" si="3"/>
        <v>na</v>
      </c>
      <c r="I11" s="2" t="str">
        <f t="shared" si="4"/>
        <v>na</v>
      </c>
    </row>
    <row r="12" spans="1:24" ht="15" customHeight="1">
      <c r="A12" s="57"/>
      <c r="B12" s="48"/>
      <c r="C12" s="3">
        <v>60</v>
      </c>
      <c r="D12" s="3">
        <v>60</v>
      </c>
      <c r="E12" s="2">
        <f t="shared" si="0"/>
        <v>0</v>
      </c>
      <c r="F12" s="2" t="str">
        <f t="shared" si="1"/>
        <v>na</v>
      </c>
      <c r="G12" s="2" t="str">
        <f t="shared" si="2"/>
        <v>na</v>
      </c>
      <c r="H12" s="2" t="str">
        <f t="shared" si="3"/>
        <v>na</v>
      </c>
      <c r="I12" s="2" t="str">
        <f t="shared" si="4"/>
        <v>na</v>
      </c>
      <c r="L12" s="7" t="s">
        <v>45</v>
      </c>
      <c r="M12" s="8" t="s">
        <v>37</v>
      </c>
      <c r="N12" s="8"/>
      <c r="O12" s="8"/>
      <c r="P12" s="8"/>
      <c r="Q12" s="8"/>
      <c r="R12" s="34">
        <f>SUMIF(I92:I181,"&gt;0",I92:I181)</f>
        <v>567.5</v>
      </c>
    </row>
    <row r="13" spans="1:24" ht="15" customHeight="1">
      <c r="A13" s="57"/>
      <c r="B13" s="48"/>
      <c r="C13" s="3">
        <v>63</v>
      </c>
      <c r="D13" s="3">
        <v>63</v>
      </c>
      <c r="E13" s="2">
        <f t="shared" si="0"/>
        <v>0</v>
      </c>
      <c r="F13" s="2" t="str">
        <f t="shared" si="1"/>
        <v>na</v>
      </c>
      <c r="G13" s="2" t="str">
        <f t="shared" si="2"/>
        <v>na</v>
      </c>
      <c r="H13" s="2" t="str">
        <f t="shared" si="3"/>
        <v>na</v>
      </c>
      <c r="I13" s="2" t="str">
        <f t="shared" si="4"/>
        <v>na</v>
      </c>
      <c r="K13" s="2"/>
      <c r="L13" s="2" t="s">
        <v>46</v>
      </c>
      <c r="M13" s="8" t="s">
        <v>39</v>
      </c>
      <c r="N13" s="8"/>
      <c r="O13" s="8"/>
      <c r="P13" s="8"/>
      <c r="Q13" s="8"/>
      <c r="R13" s="34">
        <f>SUMIF(I92:I181,"&lt;0",I92:I181)</f>
        <v>-972.5</v>
      </c>
    </row>
    <row r="14" spans="1:24" ht="15" customHeight="1">
      <c r="A14" s="57"/>
      <c r="B14" s="48"/>
      <c r="C14" s="3">
        <v>60</v>
      </c>
      <c r="D14" s="3">
        <v>60</v>
      </c>
      <c r="E14" s="2">
        <f t="shared" si="0"/>
        <v>0</v>
      </c>
      <c r="F14" s="2" t="str">
        <f t="shared" si="1"/>
        <v>na</v>
      </c>
      <c r="G14" s="2" t="str">
        <f t="shared" si="2"/>
        <v>na</v>
      </c>
      <c r="H14" s="2" t="str">
        <f t="shared" si="3"/>
        <v>na</v>
      </c>
      <c r="I14" s="2" t="str">
        <f t="shared" si="4"/>
        <v>na</v>
      </c>
      <c r="K14" s="2"/>
      <c r="M14" s="8" t="s">
        <v>40</v>
      </c>
      <c r="N14" s="8"/>
      <c r="O14" s="8"/>
      <c r="P14" s="8"/>
      <c r="Q14" s="8"/>
      <c r="R14" s="34">
        <f>MIN(ABS(R12),ABS(R13))</f>
        <v>567.5</v>
      </c>
      <c r="S14" s="34">
        <f>IF(R14=R12,1,-1)</f>
        <v>1</v>
      </c>
    </row>
    <row r="15" spans="1:24" ht="15" customHeight="1">
      <c r="A15" s="57"/>
      <c r="B15" s="48"/>
      <c r="C15" s="3">
        <v>58</v>
      </c>
      <c r="D15" s="3">
        <v>58</v>
      </c>
      <c r="E15" s="2">
        <f t="shared" si="0"/>
        <v>0</v>
      </c>
      <c r="F15" s="2" t="str">
        <f t="shared" si="1"/>
        <v>na</v>
      </c>
      <c r="G15" s="2" t="str">
        <f t="shared" si="2"/>
        <v>na</v>
      </c>
      <c r="H15" s="2" t="str">
        <f t="shared" si="3"/>
        <v>na</v>
      </c>
      <c r="I15" s="2" t="str">
        <f t="shared" si="4"/>
        <v>na</v>
      </c>
      <c r="K15" s="2"/>
      <c r="M15" s="8" t="s">
        <v>41</v>
      </c>
      <c r="N15" s="8"/>
      <c r="O15" s="8"/>
      <c r="P15" s="8"/>
      <c r="Q15" s="8"/>
      <c r="R15" s="34">
        <f>COUNTIF(F92:F181,"&lt;&gt;"&amp;"na")</f>
        <v>55</v>
      </c>
    </row>
    <row r="16" spans="1:24" ht="15" customHeight="1">
      <c r="A16" s="57"/>
      <c r="B16" s="48"/>
      <c r="C16" s="3">
        <v>62</v>
      </c>
      <c r="D16" s="3">
        <v>62</v>
      </c>
      <c r="E16" s="2">
        <f t="shared" si="0"/>
        <v>0</v>
      </c>
      <c r="F16" s="2" t="str">
        <f t="shared" si="1"/>
        <v>na</v>
      </c>
      <c r="G16" s="2" t="str">
        <f t="shared" si="2"/>
        <v>na</v>
      </c>
      <c r="H16" s="2" t="str">
        <f t="shared" si="3"/>
        <v>na</v>
      </c>
      <c r="I16" s="2" t="str">
        <f t="shared" si="4"/>
        <v>na</v>
      </c>
      <c r="K16" s="2"/>
      <c r="M16" s="8" t="s">
        <v>42</v>
      </c>
      <c r="N16" s="8"/>
      <c r="O16" s="8"/>
      <c r="P16" s="8"/>
      <c r="Q16" s="8"/>
      <c r="R16" s="34">
        <f>(R14-0.25*R15*(R15+1))/(SQRT((1/24)*R15*(R15+1)*(2*R15+1)))*S14*-1</f>
        <v>1.6966560136461455</v>
      </c>
    </row>
    <row r="17" spans="1:24" ht="15" customHeight="1">
      <c r="A17" s="57"/>
      <c r="B17" s="48"/>
      <c r="C17" s="3">
        <v>58</v>
      </c>
      <c r="D17" s="3">
        <v>58</v>
      </c>
      <c r="E17" s="2">
        <f t="shared" si="0"/>
        <v>0</v>
      </c>
      <c r="F17" s="2" t="str">
        <f t="shared" si="1"/>
        <v>na</v>
      </c>
      <c r="G17" s="2" t="str">
        <f t="shared" si="2"/>
        <v>na</v>
      </c>
      <c r="H17" s="2" t="str">
        <f t="shared" si="3"/>
        <v>na</v>
      </c>
      <c r="I17" s="2" t="str">
        <f t="shared" si="4"/>
        <v>na</v>
      </c>
      <c r="M17" s="8" t="s">
        <v>43</v>
      </c>
      <c r="N17" s="8"/>
      <c r="O17" s="8"/>
      <c r="P17" s="8"/>
      <c r="Q17" s="8"/>
      <c r="R17" s="34">
        <v>0.05</v>
      </c>
    </row>
    <row r="18" spans="1:24" ht="16.5" customHeight="1">
      <c r="A18" s="57"/>
      <c r="B18" s="48"/>
      <c r="C18" s="3">
        <v>60</v>
      </c>
      <c r="D18" s="3">
        <v>60</v>
      </c>
      <c r="E18" s="2">
        <f t="shared" si="0"/>
        <v>0</v>
      </c>
      <c r="F18" s="2" t="str">
        <f t="shared" si="1"/>
        <v>na</v>
      </c>
      <c r="G18" s="2" t="str">
        <f t="shared" si="2"/>
        <v>na</v>
      </c>
      <c r="H18" s="2" t="str">
        <f t="shared" si="3"/>
        <v>na</v>
      </c>
      <c r="I18" s="2" t="str">
        <f t="shared" si="4"/>
        <v>na</v>
      </c>
      <c r="K18" s="10"/>
      <c r="M18" s="8" t="s">
        <v>58</v>
      </c>
      <c r="N18" s="8"/>
      <c r="O18" s="8"/>
      <c r="P18" s="8"/>
      <c r="Q18" s="8"/>
      <c r="R18" s="39">
        <f>_xlfn.NORM.DIST(R16,0,1,TRUE)</f>
        <v>0.95511914337458648</v>
      </c>
      <c r="S18" s="39">
        <f>1-R18</f>
        <v>4.4880856625413523E-2</v>
      </c>
    </row>
    <row r="19" spans="1:24" ht="16.5" customHeight="1">
      <c r="A19" s="57"/>
      <c r="B19" s="48"/>
      <c r="C19" s="3">
        <v>52</v>
      </c>
      <c r="D19" s="3">
        <v>52</v>
      </c>
      <c r="E19" s="2">
        <f t="shared" si="0"/>
        <v>0</v>
      </c>
      <c r="F19" s="2" t="str">
        <f t="shared" si="1"/>
        <v>na</v>
      </c>
      <c r="G19" s="2" t="str">
        <f t="shared" si="2"/>
        <v>na</v>
      </c>
      <c r="H19" s="2" t="str">
        <f t="shared" si="3"/>
        <v>na</v>
      </c>
      <c r="I19" s="2" t="str">
        <f t="shared" si="4"/>
        <v>na</v>
      </c>
      <c r="K19" s="10"/>
      <c r="M19" s="8" t="s">
        <v>44</v>
      </c>
      <c r="N19" s="8"/>
      <c r="O19" s="8"/>
      <c r="P19" s="8"/>
      <c r="Q19" s="8"/>
      <c r="R19" s="35" t="str">
        <f>IF(R18&lt;=R17,"t1:Reject H_0","t1:Accept H_0")</f>
        <v>t1:Accept H_0</v>
      </c>
      <c r="S19" s="36" t="str">
        <f>IF(S18&lt;=R17,"t2:Reject H_0","t2:Accept H_0")</f>
        <v>t2:Reject H_0</v>
      </c>
      <c r="T19" s="59"/>
      <c r="U19" s="59"/>
      <c r="V19" s="59"/>
      <c r="W19" s="59"/>
      <c r="X19" s="59"/>
    </row>
    <row r="20" spans="1:24" ht="16.5" customHeight="1">
      <c r="A20" s="57"/>
      <c r="B20" s="48"/>
      <c r="C20" s="3">
        <v>60</v>
      </c>
      <c r="D20" s="3">
        <v>59</v>
      </c>
      <c r="E20" s="2">
        <f t="shared" si="0"/>
        <v>1</v>
      </c>
      <c r="F20" s="2">
        <f t="shared" si="1"/>
        <v>1</v>
      </c>
      <c r="G20" s="2">
        <f t="shared" si="2"/>
        <v>1</v>
      </c>
      <c r="H20" s="2">
        <f t="shared" si="3"/>
        <v>8.5</v>
      </c>
      <c r="I20" s="2">
        <f t="shared" si="4"/>
        <v>8.5</v>
      </c>
      <c r="K20" s="9"/>
      <c r="M20" s="60" t="s">
        <v>63</v>
      </c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spans="1:24" ht="16.5" customHeight="1">
      <c r="A21" s="57"/>
      <c r="B21" s="48"/>
      <c r="C21" s="3">
        <v>61</v>
      </c>
      <c r="D21" s="3">
        <v>61</v>
      </c>
      <c r="E21" s="2">
        <f t="shared" si="0"/>
        <v>0</v>
      </c>
      <c r="F21" s="2" t="str">
        <f t="shared" si="1"/>
        <v>na</v>
      </c>
      <c r="G21" s="2" t="str">
        <f t="shared" si="2"/>
        <v>na</v>
      </c>
      <c r="H21" s="2" t="str">
        <f t="shared" si="3"/>
        <v>na</v>
      </c>
      <c r="I21" s="2" t="str">
        <f t="shared" si="4"/>
        <v>na</v>
      </c>
      <c r="K21" s="9"/>
    </row>
    <row r="22" spans="1:24" ht="15" customHeight="1">
      <c r="A22" s="57"/>
      <c r="B22" s="48"/>
      <c r="C22" s="3">
        <v>58</v>
      </c>
      <c r="D22" s="3">
        <v>59</v>
      </c>
      <c r="E22" s="2">
        <f t="shared" si="0"/>
        <v>-1</v>
      </c>
      <c r="F22" s="2">
        <f t="shared" si="1"/>
        <v>-1</v>
      </c>
      <c r="G22" s="2">
        <f t="shared" si="2"/>
        <v>1</v>
      </c>
      <c r="H22" s="2">
        <f t="shared" si="3"/>
        <v>8.5</v>
      </c>
      <c r="I22" s="2">
        <f t="shared" si="4"/>
        <v>-8.5</v>
      </c>
      <c r="L22" s="7" t="s">
        <v>47</v>
      </c>
      <c r="M22" s="8" t="s">
        <v>37</v>
      </c>
      <c r="N22" s="8"/>
      <c r="O22" s="8"/>
      <c r="P22" s="8"/>
      <c r="Q22" s="8"/>
      <c r="R22" s="34">
        <f>SUMIF(I182:I271,"&gt;0",I182:I271)</f>
        <v>1077.5</v>
      </c>
    </row>
    <row r="23" spans="1:24" ht="15" customHeight="1">
      <c r="A23" s="57"/>
      <c r="B23" s="48"/>
      <c r="C23" s="3">
        <v>60</v>
      </c>
      <c r="D23" s="3">
        <v>60</v>
      </c>
      <c r="E23" s="2">
        <f t="shared" si="0"/>
        <v>0</v>
      </c>
      <c r="F23" s="2" t="str">
        <f t="shared" si="1"/>
        <v>na</v>
      </c>
      <c r="G23" s="2" t="str">
        <f t="shared" si="2"/>
        <v>na</v>
      </c>
      <c r="H23" s="2" t="str">
        <f t="shared" si="3"/>
        <v>na</v>
      </c>
      <c r="I23" s="2" t="str">
        <f t="shared" si="4"/>
        <v>na</v>
      </c>
      <c r="L23" s="2" t="s">
        <v>48</v>
      </c>
      <c r="M23" s="8" t="s">
        <v>39</v>
      </c>
      <c r="N23" s="8"/>
      <c r="O23" s="8"/>
      <c r="P23" s="8"/>
      <c r="Q23" s="8"/>
      <c r="R23" s="34">
        <f>SUMIF(I182:I271,"&lt;0",I182:I271)</f>
        <v>-1200.5</v>
      </c>
    </row>
    <row r="24" spans="1:24" ht="15" customHeight="1">
      <c r="A24" s="57"/>
      <c r="B24" s="48"/>
      <c r="C24" s="3">
        <v>61</v>
      </c>
      <c r="D24" s="3">
        <v>61</v>
      </c>
      <c r="E24" s="2">
        <f t="shared" si="0"/>
        <v>0</v>
      </c>
      <c r="F24" s="2" t="str">
        <f t="shared" si="1"/>
        <v>na</v>
      </c>
      <c r="G24" s="2" t="str">
        <f t="shared" si="2"/>
        <v>na</v>
      </c>
      <c r="H24" s="2" t="str">
        <f t="shared" si="3"/>
        <v>na</v>
      </c>
      <c r="I24" s="2" t="str">
        <f t="shared" si="4"/>
        <v>na</v>
      </c>
      <c r="M24" s="8" t="s">
        <v>40</v>
      </c>
      <c r="N24" s="8"/>
      <c r="O24" s="8"/>
      <c r="P24" s="8"/>
      <c r="Q24" s="8"/>
      <c r="R24" s="34">
        <f>MIN(ABS(R22),ABS(R23))</f>
        <v>1077.5</v>
      </c>
      <c r="S24" s="34">
        <f>IF(R24=R22,1,-1)</f>
        <v>1</v>
      </c>
    </row>
    <row r="25" spans="1:24" ht="15" customHeight="1">
      <c r="A25" s="57"/>
      <c r="B25" s="48"/>
      <c r="C25" s="3">
        <v>55</v>
      </c>
      <c r="D25" s="3">
        <v>55</v>
      </c>
      <c r="E25" s="2">
        <f t="shared" si="0"/>
        <v>0</v>
      </c>
      <c r="F25" s="2" t="str">
        <f t="shared" si="1"/>
        <v>na</v>
      </c>
      <c r="G25" s="2" t="str">
        <f t="shared" si="2"/>
        <v>na</v>
      </c>
      <c r="H25" s="2" t="str">
        <f t="shared" si="3"/>
        <v>na</v>
      </c>
      <c r="I25" s="2" t="str">
        <f t="shared" si="4"/>
        <v>na</v>
      </c>
      <c r="M25" s="8" t="s">
        <v>41</v>
      </c>
      <c r="N25" s="8"/>
      <c r="O25" s="8"/>
      <c r="P25" s="8"/>
      <c r="Q25" s="8"/>
      <c r="R25" s="34">
        <f>COUNTIF(F182:F271,"&lt;&gt;"&amp;"na")</f>
        <v>67</v>
      </c>
    </row>
    <row r="26" spans="1:24" ht="15" customHeight="1">
      <c r="A26" s="57"/>
      <c r="B26" s="48"/>
      <c r="C26" s="3">
        <v>57</v>
      </c>
      <c r="D26" s="3">
        <v>57</v>
      </c>
      <c r="E26" s="2">
        <f t="shared" si="0"/>
        <v>0</v>
      </c>
      <c r="F26" s="2" t="str">
        <f t="shared" si="1"/>
        <v>na</v>
      </c>
      <c r="G26" s="2" t="str">
        <f t="shared" si="2"/>
        <v>na</v>
      </c>
      <c r="H26" s="2" t="str">
        <f t="shared" si="3"/>
        <v>na</v>
      </c>
      <c r="I26" s="2" t="str">
        <f t="shared" si="4"/>
        <v>na</v>
      </c>
      <c r="M26" s="8" t="s">
        <v>42</v>
      </c>
      <c r="N26" s="8"/>
      <c r="O26" s="8"/>
      <c r="P26" s="8"/>
      <c r="Q26" s="8"/>
      <c r="R26" s="34">
        <f>(R24-0.25*R25*(R25+1))/(SQRT((1/24)*R25*(R25+1)*(2*R25+1)))*S24*-1</f>
        <v>0.38416871476571463</v>
      </c>
    </row>
    <row r="27" spans="1:24" ht="15" customHeight="1">
      <c r="A27" s="57"/>
      <c r="B27" s="48"/>
      <c r="C27" s="3">
        <v>62</v>
      </c>
      <c r="D27" s="3">
        <v>62</v>
      </c>
      <c r="E27" s="2">
        <f t="shared" si="0"/>
        <v>0</v>
      </c>
      <c r="F27" s="2" t="str">
        <f t="shared" si="1"/>
        <v>na</v>
      </c>
      <c r="G27" s="2" t="str">
        <f t="shared" si="2"/>
        <v>na</v>
      </c>
      <c r="H27" s="2" t="str">
        <f t="shared" si="3"/>
        <v>na</v>
      </c>
      <c r="I27" s="2" t="str">
        <f t="shared" si="4"/>
        <v>na</v>
      </c>
      <c r="M27" s="8" t="s">
        <v>43</v>
      </c>
      <c r="N27" s="8"/>
      <c r="O27" s="8"/>
      <c r="P27" s="8"/>
      <c r="Q27" s="8"/>
      <c r="R27" s="34">
        <v>0.05</v>
      </c>
    </row>
    <row r="28" spans="1:24" ht="15" customHeight="1">
      <c r="A28" s="57"/>
      <c r="B28" s="48"/>
      <c r="C28" s="3">
        <v>58</v>
      </c>
      <c r="D28" s="3">
        <v>58</v>
      </c>
      <c r="E28" s="2">
        <f t="shared" si="0"/>
        <v>0</v>
      </c>
      <c r="F28" s="2" t="str">
        <f t="shared" si="1"/>
        <v>na</v>
      </c>
      <c r="G28" s="2" t="str">
        <f t="shared" si="2"/>
        <v>na</v>
      </c>
      <c r="H28" s="2" t="str">
        <f t="shared" si="3"/>
        <v>na</v>
      </c>
      <c r="I28" s="2" t="str">
        <f t="shared" si="4"/>
        <v>na</v>
      </c>
      <c r="M28" s="8" t="s">
        <v>58</v>
      </c>
      <c r="N28" s="8"/>
      <c r="O28" s="8"/>
      <c r="P28" s="8"/>
      <c r="Q28" s="8"/>
      <c r="R28" s="39">
        <f>_xlfn.NORM.DIST(R26,0,1,TRUE)</f>
        <v>0.64957329775603756</v>
      </c>
      <c r="S28" s="39">
        <f>1-R28</f>
        <v>0.35042670224396244</v>
      </c>
    </row>
    <row r="29" spans="1:24" ht="15" customHeight="1">
      <c r="A29" s="57"/>
      <c r="B29" s="48"/>
      <c r="C29" s="3">
        <v>63</v>
      </c>
      <c r="D29" s="3">
        <v>63</v>
      </c>
      <c r="E29" s="2">
        <f t="shared" si="0"/>
        <v>0</v>
      </c>
      <c r="F29" s="2" t="str">
        <f t="shared" si="1"/>
        <v>na</v>
      </c>
      <c r="G29" s="2" t="str">
        <f t="shared" si="2"/>
        <v>na</v>
      </c>
      <c r="H29" s="2" t="str">
        <f t="shared" si="3"/>
        <v>na</v>
      </c>
      <c r="I29" s="2" t="str">
        <f t="shared" si="4"/>
        <v>na</v>
      </c>
      <c r="M29" s="8" t="s">
        <v>44</v>
      </c>
      <c r="N29" s="8"/>
      <c r="O29" s="8"/>
      <c r="P29" s="8"/>
      <c r="Q29" s="8"/>
      <c r="R29" s="35" t="str">
        <f>IF(R28&lt;=R27,"t1:Reject H_0","t1:Accept H_0")</f>
        <v>t1:Accept H_0</v>
      </c>
      <c r="S29" s="35" t="str">
        <f>IF(S28&lt;=R27,"t2:Reject H_0","t2:Accept H_0")</f>
        <v>t2:Accept H_0</v>
      </c>
      <c r="T29" s="59"/>
      <c r="U29" s="59"/>
      <c r="V29" s="59"/>
      <c r="W29" s="59"/>
      <c r="X29" s="59"/>
    </row>
    <row r="30" spans="1:24" ht="15" customHeight="1">
      <c r="A30" s="57"/>
      <c r="B30" s="48"/>
      <c r="C30" s="3">
        <v>61</v>
      </c>
      <c r="D30" s="3">
        <v>61</v>
      </c>
      <c r="E30" s="2">
        <f t="shared" si="0"/>
        <v>0</v>
      </c>
      <c r="F30" s="2" t="str">
        <f t="shared" si="1"/>
        <v>na</v>
      </c>
      <c r="G30" s="2" t="str">
        <f t="shared" si="2"/>
        <v>na</v>
      </c>
      <c r="H30" s="2" t="str">
        <f t="shared" si="3"/>
        <v>na</v>
      </c>
      <c r="I30" s="2" t="str">
        <f t="shared" si="4"/>
        <v>na</v>
      </c>
      <c r="M30" s="60" t="s">
        <v>67</v>
      </c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</row>
    <row r="31" spans="1:24" ht="15" customHeight="1">
      <c r="A31" s="57"/>
      <c r="B31" s="48"/>
      <c r="C31" s="3">
        <v>57</v>
      </c>
      <c r="D31" s="3">
        <v>57</v>
      </c>
      <c r="E31" s="2">
        <f t="shared" si="0"/>
        <v>0</v>
      </c>
      <c r="F31" s="2" t="str">
        <f t="shared" si="1"/>
        <v>na</v>
      </c>
      <c r="G31" s="2" t="str">
        <f t="shared" si="2"/>
        <v>na</v>
      </c>
      <c r="H31" s="2" t="str">
        <f t="shared" si="3"/>
        <v>na</v>
      </c>
      <c r="I31" s="2" t="str">
        <f t="shared" si="4"/>
        <v>na</v>
      </c>
    </row>
    <row r="32" spans="1:24" ht="15" customHeight="1">
      <c r="A32" s="57"/>
      <c r="B32" s="49" t="s">
        <v>13</v>
      </c>
      <c r="C32" s="6">
        <v>54</v>
      </c>
      <c r="D32" s="6">
        <v>54</v>
      </c>
      <c r="E32" s="2">
        <f t="shared" si="0"/>
        <v>0</v>
      </c>
      <c r="F32" s="2" t="str">
        <f t="shared" si="1"/>
        <v>na</v>
      </c>
      <c r="G32" s="2" t="str">
        <f t="shared" si="2"/>
        <v>na</v>
      </c>
      <c r="H32" s="2" t="str">
        <f t="shared" si="3"/>
        <v>na</v>
      </c>
      <c r="I32" s="2" t="str">
        <f t="shared" si="4"/>
        <v>na</v>
      </c>
      <c r="L32" s="7" t="s">
        <v>49</v>
      </c>
      <c r="M32" s="8" t="s">
        <v>37</v>
      </c>
      <c r="N32" s="8"/>
      <c r="O32" s="8"/>
      <c r="P32" s="8"/>
      <c r="Q32" s="8"/>
      <c r="R32" s="34">
        <f>SUMIF(I272:I361,"&gt;0",I272:I361)</f>
        <v>2027.5</v>
      </c>
    </row>
    <row r="33" spans="1:24" ht="15" customHeight="1">
      <c r="A33" s="57"/>
      <c r="B33" s="49"/>
      <c r="C33" s="6">
        <v>55</v>
      </c>
      <c r="D33" s="6">
        <v>55</v>
      </c>
      <c r="E33" s="2">
        <f t="shared" si="0"/>
        <v>0</v>
      </c>
      <c r="F33" s="2" t="str">
        <f t="shared" si="1"/>
        <v>na</v>
      </c>
      <c r="G33" s="2" t="str">
        <f t="shared" si="2"/>
        <v>na</v>
      </c>
      <c r="H33" s="2" t="str">
        <f t="shared" si="3"/>
        <v>na</v>
      </c>
      <c r="I33" s="2" t="str">
        <f t="shared" si="4"/>
        <v>na</v>
      </c>
      <c r="L33" s="2" t="s">
        <v>50</v>
      </c>
      <c r="M33" s="8" t="s">
        <v>39</v>
      </c>
      <c r="N33" s="8"/>
      <c r="O33" s="8"/>
      <c r="P33" s="8"/>
      <c r="Q33" s="8"/>
      <c r="R33" s="34">
        <f>SUMIF(I272:I361,"&lt;0",I272:I361)</f>
        <v>-975.5</v>
      </c>
    </row>
    <row r="34" spans="1:24" ht="15" customHeight="1">
      <c r="A34" s="57"/>
      <c r="B34" s="49"/>
      <c r="C34" s="6">
        <v>56</v>
      </c>
      <c r="D34" s="6">
        <v>56</v>
      </c>
      <c r="E34" s="2">
        <f t="shared" si="0"/>
        <v>0</v>
      </c>
      <c r="F34" s="2" t="str">
        <f t="shared" si="1"/>
        <v>na</v>
      </c>
      <c r="G34" s="2" t="str">
        <f t="shared" si="2"/>
        <v>na</v>
      </c>
      <c r="H34" s="2" t="str">
        <f t="shared" si="3"/>
        <v>na</v>
      </c>
      <c r="I34" s="2" t="str">
        <f t="shared" si="4"/>
        <v>na</v>
      </c>
      <c r="M34" s="8" t="s">
        <v>40</v>
      </c>
      <c r="N34" s="8"/>
      <c r="O34" s="8"/>
      <c r="P34" s="8"/>
      <c r="Q34" s="8"/>
      <c r="R34" s="34">
        <f>MIN(ABS(R32),ABS(R33))</f>
        <v>975.5</v>
      </c>
      <c r="S34" s="34">
        <f>IF(R34=R32,1,-1)</f>
        <v>-1</v>
      </c>
    </row>
    <row r="35" spans="1:24" ht="15" customHeight="1">
      <c r="A35" s="57"/>
      <c r="B35" s="49"/>
      <c r="C35" s="6">
        <v>57</v>
      </c>
      <c r="D35" s="6">
        <v>56</v>
      </c>
      <c r="E35" s="2">
        <f t="shared" si="0"/>
        <v>1</v>
      </c>
      <c r="F35" s="2">
        <f t="shared" si="1"/>
        <v>1</v>
      </c>
      <c r="G35" s="2">
        <f t="shared" si="2"/>
        <v>1</v>
      </c>
      <c r="H35" s="2">
        <f t="shared" si="3"/>
        <v>8.5</v>
      </c>
      <c r="I35" s="2">
        <f t="shared" si="4"/>
        <v>8.5</v>
      </c>
      <c r="M35" s="8" t="s">
        <v>41</v>
      </c>
      <c r="N35" s="8"/>
      <c r="O35" s="8"/>
      <c r="P35" s="8"/>
      <c r="Q35" s="8"/>
      <c r="R35" s="34">
        <f>COUNTIF(F272:F361,"&lt;&gt;"&amp;"na")</f>
        <v>77</v>
      </c>
    </row>
    <row r="36" spans="1:24" ht="15" customHeight="1">
      <c r="A36" s="57"/>
      <c r="B36" s="49"/>
      <c r="C36" s="6">
        <v>56</v>
      </c>
      <c r="D36" s="6">
        <v>57</v>
      </c>
      <c r="E36" s="2">
        <f t="shared" si="0"/>
        <v>-1</v>
      </c>
      <c r="F36" s="2">
        <f t="shared" si="1"/>
        <v>-1</v>
      </c>
      <c r="G36" s="2">
        <f t="shared" si="2"/>
        <v>1</v>
      </c>
      <c r="H36" s="2">
        <f t="shared" si="3"/>
        <v>8.5</v>
      </c>
      <c r="I36" s="2">
        <f t="shared" si="4"/>
        <v>-8.5</v>
      </c>
      <c r="M36" s="8" t="s">
        <v>42</v>
      </c>
      <c r="N36" s="8"/>
      <c r="O36" s="8"/>
      <c r="P36" s="8"/>
      <c r="Q36" s="8"/>
      <c r="R36" s="34">
        <f>(R34-0.25*R35*(R35+1))/(SQRT((1/24)*R35*(R35+1)*(2*R35+1)))*S34*-1</f>
        <v>-2.6707476319446726</v>
      </c>
    </row>
    <row r="37" spans="1:24" ht="15" customHeight="1">
      <c r="A37" s="57"/>
      <c r="B37" s="49"/>
      <c r="C37" s="6">
        <v>58</v>
      </c>
      <c r="D37" s="6">
        <v>58</v>
      </c>
      <c r="E37" s="2">
        <f t="shared" si="0"/>
        <v>0</v>
      </c>
      <c r="F37" s="2" t="str">
        <f t="shared" si="1"/>
        <v>na</v>
      </c>
      <c r="G37" s="2" t="str">
        <f t="shared" si="2"/>
        <v>na</v>
      </c>
      <c r="H37" s="2" t="str">
        <f t="shared" si="3"/>
        <v>na</v>
      </c>
      <c r="I37" s="2" t="str">
        <f t="shared" si="4"/>
        <v>na</v>
      </c>
      <c r="M37" s="8" t="s">
        <v>43</v>
      </c>
      <c r="N37" s="8"/>
      <c r="O37" s="8"/>
      <c r="P37" s="8"/>
      <c r="Q37" s="8"/>
      <c r="R37" s="34">
        <v>0.05</v>
      </c>
      <c r="S37" s="41"/>
    </row>
    <row r="38" spans="1:24" ht="15" customHeight="1">
      <c r="A38" s="57"/>
      <c r="B38" s="49"/>
      <c r="C38" s="6">
        <v>58</v>
      </c>
      <c r="D38" s="6">
        <v>57</v>
      </c>
      <c r="E38" s="2">
        <f t="shared" si="0"/>
        <v>1</v>
      </c>
      <c r="F38" s="2">
        <f t="shared" si="1"/>
        <v>1</v>
      </c>
      <c r="G38" s="2">
        <f t="shared" si="2"/>
        <v>1</v>
      </c>
      <c r="H38" s="2">
        <f t="shared" si="3"/>
        <v>8.5</v>
      </c>
      <c r="I38" s="2">
        <f t="shared" si="4"/>
        <v>8.5</v>
      </c>
      <c r="M38" s="8" t="s">
        <v>58</v>
      </c>
      <c r="N38" s="8"/>
      <c r="O38" s="8"/>
      <c r="P38" s="8"/>
      <c r="Q38" s="8"/>
      <c r="R38" s="39">
        <f>_xlfn.NORM.DIST(R36,0,1,TRUE)</f>
        <v>3.7841262127695646E-3</v>
      </c>
      <c r="S38" s="39">
        <f>1-R38</f>
        <v>0.99621587378723042</v>
      </c>
      <c r="T38" s="33"/>
    </row>
    <row r="39" spans="1:24" ht="15" customHeight="1">
      <c r="A39" s="57"/>
      <c r="B39" s="49"/>
      <c r="C39" s="6">
        <v>60</v>
      </c>
      <c r="D39" s="6">
        <v>60</v>
      </c>
      <c r="E39" s="2">
        <f t="shared" si="0"/>
        <v>0</v>
      </c>
      <c r="F39" s="2" t="str">
        <f t="shared" si="1"/>
        <v>na</v>
      </c>
      <c r="G39" s="2" t="str">
        <f t="shared" si="2"/>
        <v>na</v>
      </c>
      <c r="H39" s="2" t="str">
        <f t="shared" si="3"/>
        <v>na</v>
      </c>
      <c r="I39" s="2" t="str">
        <f t="shared" si="4"/>
        <v>na</v>
      </c>
      <c r="M39" s="8" t="s">
        <v>44</v>
      </c>
      <c r="N39" s="8"/>
      <c r="O39" s="8"/>
      <c r="P39" s="8"/>
      <c r="Q39" s="8"/>
      <c r="R39" s="36" t="str">
        <f>IF(R38&lt;=R37,"t1:Reject H_0","t1:Accept H_0")</f>
        <v>t1:Reject H_0</v>
      </c>
      <c r="S39" s="35" t="str">
        <f>IF(S38&lt;=R37,"t2:Reject H_0","t2:Accept H_0")</f>
        <v>t2:Accept H_0</v>
      </c>
      <c r="T39" s="59"/>
      <c r="U39" s="59"/>
      <c r="V39" s="59"/>
      <c r="W39" s="59"/>
      <c r="X39" s="59"/>
    </row>
    <row r="40" spans="1:24" ht="15" customHeight="1">
      <c r="A40" s="57"/>
      <c r="B40" s="49"/>
      <c r="C40" s="6">
        <v>54</v>
      </c>
      <c r="D40" s="6">
        <v>54</v>
      </c>
      <c r="E40" s="2">
        <f t="shared" si="0"/>
        <v>0</v>
      </c>
      <c r="F40" s="2" t="str">
        <f t="shared" si="1"/>
        <v>na</v>
      </c>
      <c r="G40" s="2" t="str">
        <f t="shared" si="2"/>
        <v>na</v>
      </c>
      <c r="H40" s="2" t="str">
        <f t="shared" si="3"/>
        <v>na</v>
      </c>
      <c r="I40" s="2" t="str">
        <f t="shared" si="4"/>
        <v>na</v>
      </c>
      <c r="M40" s="60" t="s">
        <v>64</v>
      </c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</row>
    <row r="41" spans="1:24" ht="15" customHeight="1">
      <c r="A41" s="57"/>
      <c r="B41" s="49"/>
      <c r="C41" s="6">
        <v>57</v>
      </c>
      <c r="D41" s="6">
        <v>57</v>
      </c>
      <c r="E41" s="2">
        <f t="shared" si="0"/>
        <v>0</v>
      </c>
      <c r="F41" s="2" t="str">
        <f t="shared" si="1"/>
        <v>na</v>
      </c>
      <c r="G41" s="2" t="str">
        <f t="shared" si="2"/>
        <v>na</v>
      </c>
      <c r="H41" s="2" t="str">
        <f t="shared" si="3"/>
        <v>na</v>
      </c>
      <c r="I41" s="2" t="str">
        <f t="shared" si="4"/>
        <v>na</v>
      </c>
    </row>
    <row r="42" spans="1:24" ht="15" customHeight="1">
      <c r="A42" s="57"/>
      <c r="B42" s="49"/>
      <c r="C42" s="6">
        <v>55</v>
      </c>
      <c r="D42" s="6">
        <v>56</v>
      </c>
      <c r="E42" s="2">
        <f t="shared" si="0"/>
        <v>-1</v>
      </c>
      <c r="F42" s="2">
        <f t="shared" si="1"/>
        <v>-1</v>
      </c>
      <c r="G42" s="2">
        <f t="shared" si="2"/>
        <v>1</v>
      </c>
      <c r="H42" s="2">
        <f t="shared" si="3"/>
        <v>8.5</v>
      </c>
      <c r="I42" s="2">
        <f t="shared" si="4"/>
        <v>-8.5</v>
      </c>
      <c r="L42" s="7" t="s">
        <v>51</v>
      </c>
      <c r="M42" s="8" t="s">
        <v>37</v>
      </c>
      <c r="N42" s="8"/>
      <c r="O42" s="8"/>
      <c r="P42" s="8"/>
      <c r="Q42" s="8"/>
      <c r="R42" s="34">
        <f>SUMIF(I362:I451,"&gt;0",I362:I451)</f>
        <v>1991</v>
      </c>
    </row>
    <row r="43" spans="1:24" ht="15" customHeight="1">
      <c r="A43" s="57"/>
      <c r="B43" s="49"/>
      <c r="C43" s="6">
        <v>57</v>
      </c>
      <c r="D43" s="6">
        <v>57</v>
      </c>
      <c r="E43" s="2">
        <f t="shared" si="0"/>
        <v>0</v>
      </c>
      <c r="F43" s="2" t="str">
        <f t="shared" si="1"/>
        <v>na</v>
      </c>
      <c r="G43" s="2" t="str">
        <f t="shared" si="2"/>
        <v>na</v>
      </c>
      <c r="H43" s="2" t="str">
        <f t="shared" si="3"/>
        <v>na</v>
      </c>
      <c r="I43" s="2" t="str">
        <f t="shared" si="4"/>
        <v>na</v>
      </c>
      <c r="L43" s="2" t="s">
        <v>52</v>
      </c>
      <c r="M43" s="8" t="s">
        <v>39</v>
      </c>
      <c r="N43" s="8"/>
      <c r="O43" s="8"/>
      <c r="P43" s="8"/>
      <c r="Q43" s="8"/>
      <c r="R43" s="34">
        <f>SUMIF(I362:I451,"&lt;0",I362:I451)</f>
        <v>-637</v>
      </c>
    </row>
    <row r="44" spans="1:24" ht="15" customHeight="1">
      <c r="A44" s="57"/>
      <c r="B44" s="49"/>
      <c r="C44" s="6">
        <v>55</v>
      </c>
      <c r="D44" s="6">
        <v>56</v>
      </c>
      <c r="E44" s="2">
        <f t="shared" si="0"/>
        <v>-1</v>
      </c>
      <c r="F44" s="2">
        <f t="shared" si="1"/>
        <v>-1</v>
      </c>
      <c r="G44" s="2">
        <f t="shared" si="2"/>
        <v>1</v>
      </c>
      <c r="H44" s="2">
        <f t="shared" si="3"/>
        <v>8.5</v>
      </c>
      <c r="I44" s="2">
        <f t="shared" si="4"/>
        <v>-8.5</v>
      </c>
      <c r="M44" s="8" t="s">
        <v>40</v>
      </c>
      <c r="N44" s="8"/>
      <c r="O44" s="8"/>
      <c r="P44" s="8"/>
      <c r="Q44" s="8"/>
      <c r="R44" s="34">
        <f>MIN(ABS(R42),ABS(R43))</f>
        <v>637</v>
      </c>
      <c r="S44" s="34">
        <f>IF(R44=R42,1,-1)</f>
        <v>-1</v>
      </c>
    </row>
    <row r="45" spans="1:24" ht="15" customHeight="1">
      <c r="A45" s="57"/>
      <c r="B45" s="49"/>
      <c r="C45" s="6">
        <v>55</v>
      </c>
      <c r="D45" s="6">
        <v>55</v>
      </c>
      <c r="E45" s="2">
        <f t="shared" si="0"/>
        <v>0</v>
      </c>
      <c r="F45" s="2" t="str">
        <f t="shared" si="1"/>
        <v>na</v>
      </c>
      <c r="G45" s="2" t="str">
        <f t="shared" si="2"/>
        <v>na</v>
      </c>
      <c r="H45" s="2" t="str">
        <f t="shared" si="3"/>
        <v>na</v>
      </c>
      <c r="I45" s="2" t="str">
        <f t="shared" si="4"/>
        <v>na</v>
      </c>
      <c r="M45" s="8" t="s">
        <v>41</v>
      </c>
      <c r="N45" s="8"/>
      <c r="O45" s="8"/>
      <c r="P45" s="8"/>
      <c r="Q45" s="8"/>
      <c r="R45" s="34">
        <f>COUNTIF(F362:F451,"&lt;&gt;"&amp;"na")</f>
        <v>72</v>
      </c>
    </row>
    <row r="46" spans="1:24" ht="15" customHeight="1">
      <c r="A46" s="57"/>
      <c r="B46" s="49"/>
      <c r="C46" s="6">
        <v>57</v>
      </c>
      <c r="D46" s="6">
        <v>57</v>
      </c>
      <c r="E46" s="2">
        <f t="shared" si="0"/>
        <v>0</v>
      </c>
      <c r="F46" s="2" t="str">
        <f t="shared" si="1"/>
        <v>na</v>
      </c>
      <c r="G46" s="2" t="str">
        <f t="shared" si="2"/>
        <v>na</v>
      </c>
      <c r="H46" s="2" t="str">
        <f t="shared" si="3"/>
        <v>na</v>
      </c>
      <c r="I46" s="2" t="str">
        <f t="shared" si="4"/>
        <v>na</v>
      </c>
      <c r="M46" s="8" t="s">
        <v>42</v>
      </c>
      <c r="N46" s="8"/>
      <c r="O46" s="8"/>
      <c r="P46" s="8"/>
      <c r="Q46" s="8"/>
      <c r="R46" s="34">
        <f>(R44-0.25*R45*(R45+1))/(SQRT((1/24)*R45*(R45+1)*(2*R45+1)))*S44*-1</f>
        <v>-3.799116488958675</v>
      </c>
    </row>
    <row r="47" spans="1:24" ht="15" customHeight="1">
      <c r="A47" s="57"/>
      <c r="B47" s="49"/>
      <c r="C47" s="6">
        <v>56</v>
      </c>
      <c r="D47" s="6">
        <v>56</v>
      </c>
      <c r="E47" s="2">
        <f t="shared" si="0"/>
        <v>0</v>
      </c>
      <c r="F47" s="2" t="str">
        <f t="shared" si="1"/>
        <v>na</v>
      </c>
      <c r="G47" s="2" t="str">
        <f t="shared" si="2"/>
        <v>na</v>
      </c>
      <c r="H47" s="2" t="str">
        <f t="shared" si="3"/>
        <v>na</v>
      </c>
      <c r="I47" s="2" t="str">
        <f t="shared" si="4"/>
        <v>na</v>
      </c>
      <c r="M47" s="8" t="s">
        <v>43</v>
      </c>
      <c r="N47" s="8"/>
      <c r="O47" s="8"/>
      <c r="P47" s="8"/>
      <c r="Q47" s="8"/>
      <c r="R47" s="34">
        <v>0.05</v>
      </c>
    </row>
    <row r="48" spans="1:24" ht="15" customHeight="1">
      <c r="A48" s="57"/>
      <c r="B48" s="49"/>
      <c r="C48" s="6">
        <v>55</v>
      </c>
      <c r="D48" s="6">
        <v>56</v>
      </c>
      <c r="E48" s="2">
        <f t="shared" si="0"/>
        <v>-1</v>
      </c>
      <c r="F48" s="2">
        <f t="shared" si="1"/>
        <v>-1</v>
      </c>
      <c r="G48" s="2">
        <f t="shared" si="2"/>
        <v>1</v>
      </c>
      <c r="H48" s="2">
        <f t="shared" si="3"/>
        <v>8.5</v>
      </c>
      <c r="I48" s="2">
        <f t="shared" si="4"/>
        <v>-8.5</v>
      </c>
      <c r="M48" s="8" t="s">
        <v>58</v>
      </c>
      <c r="N48" s="8"/>
      <c r="O48" s="8"/>
      <c r="P48" s="8"/>
      <c r="Q48" s="8"/>
      <c r="R48" s="39">
        <f>_xlfn.NORM.DIST(R46,0,1,TRUE)</f>
        <v>7.2606415702464533E-5</v>
      </c>
      <c r="S48" s="39">
        <f>1-R48</f>
        <v>0.9999273935842975</v>
      </c>
    </row>
    <row r="49" spans="1:24" ht="15" customHeight="1">
      <c r="A49" s="57"/>
      <c r="B49" s="49"/>
      <c r="C49" s="6">
        <v>61</v>
      </c>
      <c r="D49" s="6">
        <v>61</v>
      </c>
      <c r="E49" s="2">
        <f t="shared" si="0"/>
        <v>0</v>
      </c>
      <c r="F49" s="2" t="str">
        <f t="shared" si="1"/>
        <v>na</v>
      </c>
      <c r="G49" s="2" t="str">
        <f t="shared" si="2"/>
        <v>na</v>
      </c>
      <c r="H49" s="2" t="str">
        <f t="shared" si="3"/>
        <v>na</v>
      </c>
      <c r="I49" s="2" t="str">
        <f t="shared" si="4"/>
        <v>na</v>
      </c>
      <c r="M49" s="8" t="s">
        <v>44</v>
      </c>
      <c r="N49" s="8"/>
      <c r="O49" s="8"/>
      <c r="P49" s="8"/>
      <c r="Q49" s="8"/>
      <c r="R49" s="36" t="str">
        <f>IF(R48&lt;=R47,"t1:Reject H_0","t1:Accept H_0")</f>
        <v>t1:Reject H_0</v>
      </c>
      <c r="S49" s="35" t="str">
        <f>IF(S48&lt;=R47,"t2:Reject H_0","t2:Accept H_0")</f>
        <v>t2:Accept H_0</v>
      </c>
      <c r="T49" s="59"/>
      <c r="U49" s="59"/>
      <c r="V49" s="59"/>
      <c r="W49" s="59"/>
      <c r="X49" s="59"/>
    </row>
    <row r="50" spans="1:24" ht="15" customHeight="1">
      <c r="A50" s="57"/>
      <c r="B50" s="49"/>
      <c r="C50" s="6">
        <v>56</v>
      </c>
      <c r="D50" s="6">
        <v>56</v>
      </c>
      <c r="E50" s="2">
        <f t="shared" si="0"/>
        <v>0</v>
      </c>
      <c r="F50" s="2" t="str">
        <f t="shared" si="1"/>
        <v>na</v>
      </c>
      <c r="G50" s="2" t="str">
        <f t="shared" si="2"/>
        <v>na</v>
      </c>
      <c r="H50" s="2" t="str">
        <f t="shared" si="3"/>
        <v>na</v>
      </c>
      <c r="I50" s="2" t="str">
        <f t="shared" si="4"/>
        <v>na</v>
      </c>
      <c r="M50" s="60" t="s">
        <v>65</v>
      </c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</row>
    <row r="51" spans="1:24" ht="15" customHeight="1">
      <c r="A51" s="57"/>
      <c r="B51" s="49"/>
      <c r="C51" s="6">
        <v>55</v>
      </c>
      <c r="D51" s="6">
        <v>56</v>
      </c>
      <c r="E51" s="2">
        <f t="shared" si="0"/>
        <v>-1</v>
      </c>
      <c r="F51" s="2">
        <f t="shared" si="1"/>
        <v>-1</v>
      </c>
      <c r="G51" s="2">
        <f t="shared" si="2"/>
        <v>1</v>
      </c>
      <c r="H51" s="2">
        <f t="shared" si="3"/>
        <v>8.5</v>
      </c>
      <c r="I51" s="2">
        <f t="shared" si="4"/>
        <v>-8.5</v>
      </c>
    </row>
    <row r="52" spans="1:24" ht="15" customHeight="1">
      <c r="A52" s="57"/>
      <c r="B52" s="49"/>
      <c r="C52" s="6">
        <v>58</v>
      </c>
      <c r="D52" s="6">
        <v>58</v>
      </c>
      <c r="E52" s="2">
        <f t="shared" si="0"/>
        <v>0</v>
      </c>
      <c r="F52" s="2" t="str">
        <f t="shared" si="1"/>
        <v>na</v>
      </c>
      <c r="G52" s="2" t="str">
        <f t="shared" si="2"/>
        <v>na</v>
      </c>
      <c r="H52" s="2" t="str">
        <f t="shared" si="3"/>
        <v>na</v>
      </c>
      <c r="I52" s="2" t="str">
        <f t="shared" si="4"/>
        <v>na</v>
      </c>
    </row>
    <row r="53" spans="1:24" ht="15" customHeight="1">
      <c r="A53" s="57"/>
      <c r="B53" s="49"/>
      <c r="C53" s="6">
        <v>61</v>
      </c>
      <c r="D53" s="6">
        <v>60</v>
      </c>
      <c r="E53" s="2">
        <f t="shared" si="0"/>
        <v>1</v>
      </c>
      <c r="F53" s="2">
        <f t="shared" si="1"/>
        <v>1</v>
      </c>
      <c r="G53" s="2">
        <f t="shared" si="2"/>
        <v>1</v>
      </c>
      <c r="H53" s="2">
        <f t="shared" si="3"/>
        <v>8.5</v>
      </c>
      <c r="I53" s="2">
        <f t="shared" si="4"/>
        <v>8.5</v>
      </c>
      <c r="L53" s="32"/>
      <c r="M53" s="31"/>
      <c r="N53" s="31"/>
      <c r="O53" s="31"/>
      <c r="P53" s="31"/>
      <c r="Q53" s="31"/>
      <c r="R53" s="37"/>
      <c r="S53" s="37"/>
      <c r="T53" s="31"/>
      <c r="U53" s="31"/>
      <c r="V53" s="31"/>
      <c r="W53" s="31"/>
      <c r="X53" s="31"/>
    </row>
    <row r="54" spans="1:24" ht="15" customHeight="1">
      <c r="A54" s="57"/>
      <c r="B54" s="49"/>
      <c r="C54" s="6">
        <v>57</v>
      </c>
      <c r="D54" s="6">
        <v>57</v>
      </c>
      <c r="E54" s="2">
        <f t="shared" si="0"/>
        <v>0</v>
      </c>
      <c r="F54" s="2" t="str">
        <f t="shared" si="1"/>
        <v>na</v>
      </c>
      <c r="G54" s="2" t="str">
        <f t="shared" si="2"/>
        <v>na</v>
      </c>
      <c r="H54" s="2" t="str">
        <f t="shared" si="3"/>
        <v>na</v>
      </c>
      <c r="I54" s="2" t="str">
        <f t="shared" si="4"/>
        <v>na</v>
      </c>
      <c r="L54" s="32"/>
      <c r="M54" s="31"/>
      <c r="N54" s="31"/>
      <c r="O54" s="31"/>
      <c r="P54" s="31"/>
      <c r="Q54" s="31"/>
      <c r="R54" s="37"/>
      <c r="S54" s="37"/>
      <c r="T54" s="31"/>
      <c r="U54" s="31"/>
      <c r="V54" s="31"/>
      <c r="W54" s="31"/>
      <c r="X54" s="31"/>
    </row>
    <row r="55" spans="1:24" ht="15" customHeight="1">
      <c r="A55" s="57"/>
      <c r="B55" s="49"/>
      <c r="C55" s="6">
        <v>56</v>
      </c>
      <c r="D55" s="6">
        <v>56</v>
      </c>
      <c r="E55" s="2">
        <f t="shared" si="0"/>
        <v>0</v>
      </c>
      <c r="F55" s="2" t="str">
        <f t="shared" si="1"/>
        <v>na</v>
      </c>
      <c r="G55" s="2" t="str">
        <f t="shared" si="2"/>
        <v>na</v>
      </c>
      <c r="H55" s="2" t="str">
        <f t="shared" si="3"/>
        <v>na</v>
      </c>
      <c r="I55" s="2" t="str">
        <f t="shared" si="4"/>
        <v>na</v>
      </c>
      <c r="L55" s="32"/>
      <c r="M55" s="31"/>
      <c r="N55" s="31"/>
      <c r="O55" s="31"/>
      <c r="P55" s="31"/>
      <c r="Q55" s="31"/>
      <c r="R55" s="37"/>
      <c r="S55" s="37"/>
      <c r="T55" s="31"/>
      <c r="U55" s="31"/>
      <c r="V55" s="31"/>
      <c r="W55" s="31"/>
      <c r="X55" s="31"/>
    </row>
    <row r="56" spans="1:24" ht="15" customHeight="1">
      <c r="A56" s="57"/>
      <c r="B56" s="49"/>
      <c r="C56" s="6">
        <v>55</v>
      </c>
      <c r="D56" s="6">
        <v>55</v>
      </c>
      <c r="E56" s="2">
        <f t="shared" si="0"/>
        <v>0</v>
      </c>
      <c r="F56" s="2" t="str">
        <f t="shared" si="1"/>
        <v>na</v>
      </c>
      <c r="G56" s="2" t="str">
        <f t="shared" si="2"/>
        <v>na</v>
      </c>
      <c r="H56" s="2" t="str">
        <f t="shared" si="3"/>
        <v>na</v>
      </c>
      <c r="I56" s="2" t="str">
        <f t="shared" si="4"/>
        <v>na</v>
      </c>
      <c r="L56" s="32"/>
      <c r="M56" s="31"/>
      <c r="N56" s="31"/>
      <c r="O56" s="31"/>
      <c r="P56" s="31"/>
      <c r="Q56" s="31"/>
      <c r="R56" s="37"/>
      <c r="S56" s="37"/>
      <c r="T56" s="31"/>
      <c r="U56" s="31"/>
      <c r="V56" s="31"/>
      <c r="W56" s="31"/>
      <c r="X56" s="31"/>
    </row>
    <row r="57" spans="1:24" ht="15" customHeight="1">
      <c r="A57" s="57"/>
      <c r="B57" s="49"/>
      <c r="C57" s="6">
        <v>57</v>
      </c>
      <c r="D57" s="6">
        <v>57</v>
      </c>
      <c r="E57" s="2">
        <f t="shared" si="0"/>
        <v>0</v>
      </c>
      <c r="F57" s="2" t="str">
        <f t="shared" si="1"/>
        <v>na</v>
      </c>
      <c r="G57" s="2" t="str">
        <f t="shared" si="2"/>
        <v>na</v>
      </c>
      <c r="H57" s="2" t="str">
        <f t="shared" si="3"/>
        <v>na</v>
      </c>
      <c r="I57" s="2" t="str">
        <f t="shared" si="4"/>
        <v>na</v>
      </c>
      <c r="L57" s="32"/>
      <c r="M57" s="31"/>
      <c r="N57" s="31"/>
      <c r="O57" s="31"/>
      <c r="P57" s="31"/>
      <c r="Q57" s="31"/>
      <c r="R57" s="37"/>
      <c r="S57" s="37"/>
      <c r="T57" s="31"/>
      <c r="U57" s="31"/>
      <c r="V57" s="31"/>
      <c r="W57" s="31"/>
      <c r="X57" s="31"/>
    </row>
    <row r="58" spans="1:24" ht="15" customHeight="1">
      <c r="A58" s="57"/>
      <c r="B58" s="49"/>
      <c r="C58" s="6">
        <v>54</v>
      </c>
      <c r="D58" s="6">
        <v>54</v>
      </c>
      <c r="E58" s="2">
        <f t="shared" si="0"/>
        <v>0</v>
      </c>
      <c r="F58" s="2" t="str">
        <f t="shared" si="1"/>
        <v>na</v>
      </c>
      <c r="G58" s="2" t="str">
        <f t="shared" si="2"/>
        <v>na</v>
      </c>
      <c r="H58" s="2" t="str">
        <f t="shared" si="3"/>
        <v>na</v>
      </c>
      <c r="I58" s="2" t="str">
        <f t="shared" si="4"/>
        <v>na</v>
      </c>
      <c r="L58" s="32"/>
      <c r="M58" s="31"/>
      <c r="N58" s="31"/>
      <c r="O58" s="31"/>
      <c r="P58" s="31"/>
      <c r="Q58" s="31"/>
      <c r="R58" s="37"/>
      <c r="S58" s="37"/>
      <c r="T58" s="31"/>
      <c r="U58" s="31"/>
      <c r="V58" s="31"/>
      <c r="W58" s="31"/>
      <c r="X58" s="31"/>
    </row>
    <row r="59" spans="1:24" ht="15" customHeight="1">
      <c r="A59" s="57"/>
      <c r="B59" s="49"/>
      <c r="C59" s="6">
        <v>55</v>
      </c>
      <c r="D59" s="6">
        <v>55</v>
      </c>
      <c r="E59" s="2">
        <f t="shared" si="0"/>
        <v>0</v>
      </c>
      <c r="F59" s="2" t="str">
        <f t="shared" si="1"/>
        <v>na</v>
      </c>
      <c r="G59" s="2" t="str">
        <f t="shared" si="2"/>
        <v>na</v>
      </c>
      <c r="H59" s="2" t="str">
        <f t="shared" si="3"/>
        <v>na</v>
      </c>
      <c r="I59" s="2" t="str">
        <f t="shared" si="4"/>
        <v>na</v>
      </c>
      <c r="L59" s="32"/>
      <c r="M59" s="31"/>
      <c r="N59" s="31"/>
      <c r="O59" s="31"/>
      <c r="P59" s="31"/>
      <c r="Q59" s="31"/>
      <c r="R59" s="37"/>
      <c r="S59" s="37"/>
      <c r="T59" s="31"/>
      <c r="U59" s="31"/>
      <c r="V59" s="31"/>
      <c r="W59" s="31"/>
      <c r="X59" s="31"/>
    </row>
    <row r="60" spans="1:24" ht="15" customHeight="1">
      <c r="A60" s="57"/>
      <c r="B60" s="49"/>
      <c r="C60" s="6">
        <v>58</v>
      </c>
      <c r="D60" s="6">
        <v>58</v>
      </c>
      <c r="E60" s="2">
        <f t="shared" si="0"/>
        <v>0</v>
      </c>
      <c r="F60" s="2" t="str">
        <f t="shared" si="1"/>
        <v>na</v>
      </c>
      <c r="G60" s="2" t="str">
        <f t="shared" si="2"/>
        <v>na</v>
      </c>
      <c r="H60" s="2" t="str">
        <f t="shared" si="3"/>
        <v>na</v>
      </c>
      <c r="I60" s="2" t="str">
        <f t="shared" si="4"/>
        <v>na</v>
      </c>
      <c r="L60" s="32"/>
      <c r="M60" s="31"/>
      <c r="N60" s="31"/>
      <c r="O60" s="31"/>
      <c r="P60" s="31"/>
      <c r="Q60" s="31"/>
      <c r="R60" s="38"/>
      <c r="S60" s="37"/>
      <c r="T60" s="31"/>
      <c r="U60" s="31"/>
      <c r="V60" s="31"/>
      <c r="W60" s="31"/>
      <c r="X60" s="31"/>
    </row>
    <row r="61" spans="1:24" ht="15" customHeight="1">
      <c r="A61" s="57"/>
      <c r="B61" s="49"/>
      <c r="C61" s="6">
        <v>57</v>
      </c>
      <c r="D61" s="6">
        <v>56</v>
      </c>
      <c r="E61" s="2">
        <f t="shared" si="0"/>
        <v>1</v>
      </c>
      <c r="F61" s="2">
        <f t="shared" si="1"/>
        <v>1</v>
      </c>
      <c r="G61" s="2">
        <f t="shared" si="2"/>
        <v>1</v>
      </c>
      <c r="H61" s="2">
        <f t="shared" si="3"/>
        <v>8.5</v>
      </c>
      <c r="I61" s="2">
        <f t="shared" si="4"/>
        <v>8.5</v>
      </c>
      <c r="L61" s="32"/>
      <c r="M61" s="31"/>
      <c r="N61" s="31"/>
      <c r="O61" s="31"/>
      <c r="P61" s="31"/>
      <c r="Q61" s="31"/>
      <c r="R61" s="37"/>
      <c r="S61" s="37"/>
      <c r="T61" s="31"/>
      <c r="U61" s="31"/>
      <c r="V61" s="31"/>
      <c r="W61" s="31"/>
      <c r="X61" s="31"/>
    </row>
    <row r="62" spans="1:24" ht="15" customHeight="1">
      <c r="A62" s="57"/>
      <c r="B62" s="50" t="s">
        <v>14</v>
      </c>
      <c r="C62" s="5">
        <v>48</v>
      </c>
      <c r="D62" s="5">
        <v>48</v>
      </c>
      <c r="E62" s="2">
        <f t="shared" si="0"/>
        <v>0</v>
      </c>
      <c r="F62" s="2" t="str">
        <f t="shared" si="1"/>
        <v>na</v>
      </c>
      <c r="G62" s="2" t="str">
        <f t="shared" si="2"/>
        <v>na</v>
      </c>
      <c r="H62" s="2" t="str">
        <f t="shared" si="3"/>
        <v>na</v>
      </c>
      <c r="I62" s="2" t="str">
        <f t="shared" si="4"/>
        <v>na</v>
      </c>
      <c r="L62" s="32"/>
      <c r="M62" s="31"/>
      <c r="N62" s="31"/>
      <c r="O62" s="31"/>
      <c r="P62" s="31"/>
      <c r="Q62" s="31"/>
      <c r="R62" s="37"/>
      <c r="S62" s="37"/>
      <c r="T62" s="31"/>
      <c r="U62" s="31"/>
      <c r="V62" s="31"/>
      <c r="W62" s="31"/>
      <c r="X62" s="31"/>
    </row>
    <row r="63" spans="1:24" ht="15" customHeight="1">
      <c r="A63" s="57"/>
      <c r="B63" s="50"/>
      <c r="C63" s="5">
        <v>48</v>
      </c>
      <c r="D63" s="5">
        <v>48</v>
      </c>
      <c r="E63" s="2">
        <f t="shared" si="0"/>
        <v>0</v>
      </c>
      <c r="F63" s="2" t="str">
        <f t="shared" si="1"/>
        <v>na</v>
      </c>
      <c r="G63" s="2" t="str">
        <f t="shared" si="2"/>
        <v>na</v>
      </c>
      <c r="H63" s="2" t="str">
        <f t="shared" si="3"/>
        <v>na</v>
      </c>
      <c r="I63" s="2" t="str">
        <f t="shared" si="4"/>
        <v>na</v>
      </c>
    </row>
    <row r="64" spans="1:24" ht="15" customHeight="1">
      <c r="A64" s="57"/>
      <c r="B64" s="50"/>
      <c r="C64" s="5">
        <v>48</v>
      </c>
      <c r="D64" s="5">
        <v>48</v>
      </c>
      <c r="E64" s="2">
        <f t="shared" si="0"/>
        <v>0</v>
      </c>
      <c r="F64" s="2" t="str">
        <f t="shared" si="1"/>
        <v>na</v>
      </c>
      <c r="G64" s="2" t="str">
        <f t="shared" si="2"/>
        <v>na</v>
      </c>
      <c r="H64" s="2" t="str">
        <f t="shared" si="3"/>
        <v>na</v>
      </c>
      <c r="I64" s="2" t="str">
        <f t="shared" si="4"/>
        <v>na</v>
      </c>
    </row>
    <row r="65" spans="1:9" ht="15" customHeight="1">
      <c r="A65" s="57"/>
      <c r="B65" s="50"/>
      <c r="C65" s="5">
        <v>49</v>
      </c>
      <c r="D65" s="5">
        <v>48</v>
      </c>
      <c r="E65" s="2">
        <f t="shared" si="0"/>
        <v>1</v>
      </c>
      <c r="F65" s="2">
        <f t="shared" si="1"/>
        <v>1</v>
      </c>
      <c r="G65" s="2">
        <f t="shared" si="2"/>
        <v>1</v>
      </c>
      <c r="H65" s="2">
        <f t="shared" si="3"/>
        <v>8.5</v>
      </c>
      <c r="I65" s="2">
        <f t="shared" si="4"/>
        <v>8.5</v>
      </c>
    </row>
    <row r="66" spans="1:9" ht="15" customHeight="1">
      <c r="A66" s="57"/>
      <c r="B66" s="50"/>
      <c r="C66" s="5">
        <v>45</v>
      </c>
      <c r="D66" s="5">
        <v>46</v>
      </c>
      <c r="E66" s="2">
        <f t="shared" si="0"/>
        <v>-1</v>
      </c>
      <c r="F66" s="2">
        <f t="shared" si="1"/>
        <v>-1</v>
      </c>
      <c r="G66" s="2">
        <f t="shared" si="2"/>
        <v>1</v>
      </c>
      <c r="H66" s="2">
        <f t="shared" si="3"/>
        <v>8.5</v>
      </c>
      <c r="I66" s="2">
        <f t="shared" si="4"/>
        <v>-8.5</v>
      </c>
    </row>
    <row r="67" spans="1:9" ht="15" customHeight="1">
      <c r="A67" s="57"/>
      <c r="B67" s="50"/>
      <c r="C67" s="5">
        <v>47</v>
      </c>
      <c r="D67" s="5">
        <v>47</v>
      </c>
      <c r="E67" s="2">
        <f t="shared" ref="E67:E130" si="5">C67-D67</f>
        <v>0</v>
      </c>
      <c r="F67" s="2" t="str">
        <f t="shared" ref="F67:F130" si="6">IF(C67&gt;D67,1,IF(C67&lt;D67,-1,"na"))</f>
        <v>na</v>
      </c>
      <c r="G67" s="2" t="str">
        <f t="shared" ref="G67:G130" si="7">IF(ABS(E67)=0,"na",ABS(E67))</f>
        <v>na</v>
      </c>
      <c r="H67" s="2" t="str">
        <f t="shared" ref="H67:H91" si="8">IF(G67="na","na",_xlfn.RANK.AVG(G67,$G$2:$G$91,1))</f>
        <v>na</v>
      </c>
      <c r="I67" s="2" t="str">
        <f t="shared" ref="I67:I130" si="9">IF(F67="na","na",F67*H67)</f>
        <v>na</v>
      </c>
    </row>
    <row r="68" spans="1:9" ht="15" customHeight="1">
      <c r="A68" s="57"/>
      <c r="B68" s="50"/>
      <c r="C68" s="5">
        <v>46</v>
      </c>
      <c r="D68" s="5">
        <v>46</v>
      </c>
      <c r="E68" s="2">
        <f t="shared" si="5"/>
        <v>0</v>
      </c>
      <c r="F68" s="2" t="str">
        <f t="shared" si="6"/>
        <v>na</v>
      </c>
      <c r="G68" s="2" t="str">
        <f t="shared" si="7"/>
        <v>na</v>
      </c>
      <c r="H68" s="2" t="str">
        <f t="shared" si="8"/>
        <v>na</v>
      </c>
      <c r="I68" s="2" t="str">
        <f t="shared" si="9"/>
        <v>na</v>
      </c>
    </row>
    <row r="69" spans="1:9" ht="15" customHeight="1">
      <c r="A69" s="57"/>
      <c r="B69" s="50"/>
      <c r="C69" s="5">
        <v>47</v>
      </c>
      <c r="D69" s="5">
        <v>48</v>
      </c>
      <c r="E69" s="2">
        <f t="shared" si="5"/>
        <v>-1</v>
      </c>
      <c r="F69" s="2">
        <f t="shared" si="6"/>
        <v>-1</v>
      </c>
      <c r="G69" s="2">
        <f t="shared" si="7"/>
        <v>1</v>
      </c>
      <c r="H69" s="2">
        <f t="shared" si="8"/>
        <v>8.5</v>
      </c>
      <c r="I69" s="2">
        <f t="shared" si="9"/>
        <v>-8.5</v>
      </c>
    </row>
    <row r="70" spans="1:9" ht="15" customHeight="1">
      <c r="A70" s="57"/>
      <c r="B70" s="50"/>
      <c r="C70" s="5">
        <v>47</v>
      </c>
      <c r="D70" s="5">
        <v>47</v>
      </c>
      <c r="E70" s="2">
        <f t="shared" si="5"/>
        <v>0</v>
      </c>
      <c r="F70" s="2" t="str">
        <f t="shared" si="6"/>
        <v>na</v>
      </c>
      <c r="G70" s="2" t="str">
        <f t="shared" si="7"/>
        <v>na</v>
      </c>
      <c r="H70" s="2" t="str">
        <f t="shared" si="8"/>
        <v>na</v>
      </c>
      <c r="I70" s="2" t="str">
        <f t="shared" si="9"/>
        <v>na</v>
      </c>
    </row>
    <row r="71" spans="1:9" ht="15" customHeight="1">
      <c r="A71" s="57"/>
      <c r="B71" s="50"/>
      <c r="C71" s="5">
        <v>46</v>
      </c>
      <c r="D71" s="5">
        <v>46</v>
      </c>
      <c r="E71" s="2">
        <f t="shared" si="5"/>
        <v>0</v>
      </c>
      <c r="F71" s="2" t="str">
        <f t="shared" si="6"/>
        <v>na</v>
      </c>
      <c r="G71" s="2" t="str">
        <f t="shared" si="7"/>
        <v>na</v>
      </c>
      <c r="H71" s="2" t="str">
        <f t="shared" si="8"/>
        <v>na</v>
      </c>
      <c r="I71" s="2" t="str">
        <f t="shared" si="9"/>
        <v>na</v>
      </c>
    </row>
    <row r="72" spans="1:9" ht="15" customHeight="1">
      <c r="A72" s="57"/>
      <c r="B72" s="50"/>
      <c r="C72" s="5">
        <v>48</v>
      </c>
      <c r="D72" s="5">
        <v>48</v>
      </c>
      <c r="E72" s="2">
        <f t="shared" si="5"/>
        <v>0</v>
      </c>
      <c r="F72" s="2" t="str">
        <f t="shared" si="6"/>
        <v>na</v>
      </c>
      <c r="G72" s="2" t="str">
        <f t="shared" si="7"/>
        <v>na</v>
      </c>
      <c r="H72" s="2" t="str">
        <f t="shared" si="8"/>
        <v>na</v>
      </c>
      <c r="I72" s="2" t="str">
        <f t="shared" si="9"/>
        <v>na</v>
      </c>
    </row>
    <row r="73" spans="1:9" ht="15" customHeight="1">
      <c r="A73" s="57"/>
      <c r="B73" s="50"/>
      <c r="C73" s="5">
        <v>47</v>
      </c>
      <c r="D73" s="5">
        <v>47</v>
      </c>
      <c r="E73" s="2">
        <f t="shared" si="5"/>
        <v>0</v>
      </c>
      <c r="F73" s="2" t="str">
        <f t="shared" si="6"/>
        <v>na</v>
      </c>
      <c r="G73" s="2" t="str">
        <f t="shared" si="7"/>
        <v>na</v>
      </c>
      <c r="H73" s="2" t="str">
        <f t="shared" si="8"/>
        <v>na</v>
      </c>
      <c r="I73" s="2" t="str">
        <f t="shared" si="9"/>
        <v>na</v>
      </c>
    </row>
    <row r="74" spans="1:9" ht="15" customHeight="1">
      <c r="A74" s="57"/>
      <c r="B74" s="50"/>
      <c r="C74" s="5">
        <v>46</v>
      </c>
      <c r="D74" s="5">
        <v>46</v>
      </c>
      <c r="E74" s="2">
        <f t="shared" si="5"/>
        <v>0</v>
      </c>
      <c r="F74" s="2" t="str">
        <f t="shared" si="6"/>
        <v>na</v>
      </c>
      <c r="G74" s="2" t="str">
        <f t="shared" si="7"/>
        <v>na</v>
      </c>
      <c r="H74" s="2" t="str">
        <f t="shared" si="8"/>
        <v>na</v>
      </c>
      <c r="I74" s="2" t="str">
        <f t="shared" si="9"/>
        <v>na</v>
      </c>
    </row>
    <row r="75" spans="1:9" ht="15" customHeight="1">
      <c r="A75" s="57"/>
      <c r="B75" s="50"/>
      <c r="C75" s="5">
        <v>46</v>
      </c>
      <c r="D75" s="5">
        <v>46</v>
      </c>
      <c r="E75" s="2">
        <f t="shared" si="5"/>
        <v>0</v>
      </c>
      <c r="F75" s="2" t="str">
        <f t="shared" si="6"/>
        <v>na</v>
      </c>
      <c r="G75" s="2" t="str">
        <f t="shared" si="7"/>
        <v>na</v>
      </c>
      <c r="H75" s="2" t="str">
        <f t="shared" si="8"/>
        <v>na</v>
      </c>
      <c r="I75" s="2" t="str">
        <f t="shared" si="9"/>
        <v>na</v>
      </c>
    </row>
    <row r="76" spans="1:9" ht="15" customHeight="1">
      <c r="A76" s="57"/>
      <c r="B76" s="50"/>
      <c r="C76" s="5">
        <v>45</v>
      </c>
      <c r="D76" s="5">
        <v>45</v>
      </c>
      <c r="E76" s="2">
        <f t="shared" si="5"/>
        <v>0</v>
      </c>
      <c r="F76" s="2" t="str">
        <f t="shared" si="6"/>
        <v>na</v>
      </c>
      <c r="G76" s="2" t="str">
        <f t="shared" si="7"/>
        <v>na</v>
      </c>
      <c r="H76" s="2" t="str">
        <f t="shared" si="8"/>
        <v>na</v>
      </c>
      <c r="I76" s="2" t="str">
        <f t="shared" si="9"/>
        <v>na</v>
      </c>
    </row>
    <row r="77" spans="1:9" ht="15" customHeight="1">
      <c r="A77" s="57"/>
      <c r="B77" s="50"/>
      <c r="C77" s="5">
        <v>45</v>
      </c>
      <c r="D77" s="5">
        <v>45</v>
      </c>
      <c r="E77" s="2">
        <f t="shared" si="5"/>
        <v>0</v>
      </c>
      <c r="F77" s="2" t="str">
        <f t="shared" si="6"/>
        <v>na</v>
      </c>
      <c r="G77" s="2" t="str">
        <f t="shared" si="7"/>
        <v>na</v>
      </c>
      <c r="H77" s="2" t="str">
        <f t="shared" si="8"/>
        <v>na</v>
      </c>
      <c r="I77" s="2" t="str">
        <f t="shared" si="9"/>
        <v>na</v>
      </c>
    </row>
    <row r="78" spans="1:9" ht="15" customHeight="1">
      <c r="A78" s="57"/>
      <c r="B78" s="50"/>
      <c r="C78" s="5">
        <v>46</v>
      </c>
      <c r="D78" s="5">
        <v>46</v>
      </c>
      <c r="E78" s="2">
        <f t="shared" si="5"/>
        <v>0</v>
      </c>
      <c r="F78" s="2" t="str">
        <f t="shared" si="6"/>
        <v>na</v>
      </c>
      <c r="G78" s="2" t="str">
        <f t="shared" si="7"/>
        <v>na</v>
      </c>
      <c r="H78" s="2" t="str">
        <f t="shared" si="8"/>
        <v>na</v>
      </c>
      <c r="I78" s="2" t="str">
        <f t="shared" si="9"/>
        <v>na</v>
      </c>
    </row>
    <row r="79" spans="1:9" ht="15" customHeight="1">
      <c r="A79" s="57"/>
      <c r="B79" s="50"/>
      <c r="C79" s="5">
        <v>46</v>
      </c>
      <c r="D79" s="5">
        <v>47</v>
      </c>
      <c r="E79" s="2">
        <f t="shared" si="5"/>
        <v>-1</v>
      </c>
      <c r="F79" s="2">
        <f t="shared" si="6"/>
        <v>-1</v>
      </c>
      <c r="G79" s="2">
        <f t="shared" si="7"/>
        <v>1</v>
      </c>
      <c r="H79" s="2">
        <f t="shared" si="8"/>
        <v>8.5</v>
      </c>
      <c r="I79" s="2">
        <f t="shared" si="9"/>
        <v>-8.5</v>
      </c>
    </row>
    <row r="80" spans="1:9" ht="15" customHeight="1">
      <c r="A80" s="57"/>
      <c r="B80" s="50"/>
      <c r="C80" s="5">
        <v>47</v>
      </c>
      <c r="D80" s="5">
        <v>47</v>
      </c>
      <c r="E80" s="2">
        <f t="shared" si="5"/>
        <v>0</v>
      </c>
      <c r="F80" s="2" t="str">
        <f t="shared" si="6"/>
        <v>na</v>
      </c>
      <c r="G80" s="2" t="str">
        <f t="shared" si="7"/>
        <v>na</v>
      </c>
      <c r="H80" s="2" t="str">
        <f t="shared" si="8"/>
        <v>na</v>
      </c>
      <c r="I80" s="2" t="str">
        <f t="shared" si="9"/>
        <v>na</v>
      </c>
    </row>
    <row r="81" spans="1:9" ht="15" customHeight="1">
      <c r="A81" s="57"/>
      <c r="B81" s="50"/>
      <c r="C81" s="5">
        <v>46</v>
      </c>
      <c r="D81" s="5">
        <v>46</v>
      </c>
      <c r="E81" s="2">
        <f t="shared" si="5"/>
        <v>0</v>
      </c>
      <c r="F81" s="2" t="str">
        <f t="shared" si="6"/>
        <v>na</v>
      </c>
      <c r="G81" s="2" t="str">
        <f t="shared" si="7"/>
        <v>na</v>
      </c>
      <c r="H81" s="2" t="str">
        <f t="shared" si="8"/>
        <v>na</v>
      </c>
      <c r="I81" s="2" t="str">
        <f t="shared" si="9"/>
        <v>na</v>
      </c>
    </row>
    <row r="82" spans="1:9" ht="15" customHeight="1">
      <c r="A82" s="57"/>
      <c r="B82" s="50"/>
      <c r="C82" s="5">
        <v>48</v>
      </c>
      <c r="D82" s="5">
        <v>48</v>
      </c>
      <c r="E82" s="2">
        <f t="shared" si="5"/>
        <v>0</v>
      </c>
      <c r="F82" s="2" t="str">
        <f t="shared" si="6"/>
        <v>na</v>
      </c>
      <c r="G82" s="2" t="str">
        <f t="shared" si="7"/>
        <v>na</v>
      </c>
      <c r="H82" s="2" t="str">
        <f t="shared" si="8"/>
        <v>na</v>
      </c>
      <c r="I82" s="2" t="str">
        <f t="shared" si="9"/>
        <v>na</v>
      </c>
    </row>
    <row r="83" spans="1:9" ht="15" customHeight="1">
      <c r="A83" s="57"/>
      <c r="B83" s="50"/>
      <c r="C83" s="5">
        <v>48</v>
      </c>
      <c r="D83" s="5">
        <v>49</v>
      </c>
      <c r="E83" s="2">
        <f t="shared" si="5"/>
        <v>-1</v>
      </c>
      <c r="F83" s="2">
        <f t="shared" si="6"/>
        <v>-1</v>
      </c>
      <c r="G83" s="2">
        <f t="shared" si="7"/>
        <v>1</v>
      </c>
      <c r="H83" s="2">
        <f t="shared" si="8"/>
        <v>8.5</v>
      </c>
      <c r="I83" s="2">
        <f t="shared" si="9"/>
        <v>-8.5</v>
      </c>
    </row>
    <row r="84" spans="1:9" ht="15" customHeight="1">
      <c r="A84" s="57"/>
      <c r="B84" s="50"/>
      <c r="C84" s="5">
        <v>45</v>
      </c>
      <c r="D84" s="5">
        <v>45</v>
      </c>
      <c r="E84" s="2">
        <f t="shared" si="5"/>
        <v>0</v>
      </c>
      <c r="F84" s="2" t="str">
        <f t="shared" si="6"/>
        <v>na</v>
      </c>
      <c r="G84" s="2" t="str">
        <f t="shared" si="7"/>
        <v>na</v>
      </c>
      <c r="H84" s="2" t="str">
        <f t="shared" si="8"/>
        <v>na</v>
      </c>
      <c r="I84" s="2" t="str">
        <f t="shared" si="9"/>
        <v>na</v>
      </c>
    </row>
    <row r="85" spans="1:9" ht="15" customHeight="1">
      <c r="A85" s="57"/>
      <c r="B85" s="50"/>
      <c r="C85" s="5">
        <v>46</v>
      </c>
      <c r="D85" s="5">
        <v>46</v>
      </c>
      <c r="E85" s="2">
        <f t="shared" si="5"/>
        <v>0</v>
      </c>
      <c r="F85" s="2" t="str">
        <f t="shared" si="6"/>
        <v>na</v>
      </c>
      <c r="G85" s="2" t="str">
        <f t="shared" si="7"/>
        <v>na</v>
      </c>
      <c r="H85" s="2" t="str">
        <f t="shared" si="8"/>
        <v>na</v>
      </c>
      <c r="I85" s="2" t="str">
        <f t="shared" si="9"/>
        <v>na</v>
      </c>
    </row>
    <row r="86" spans="1:9" ht="15" customHeight="1">
      <c r="A86" s="57"/>
      <c r="B86" s="50"/>
      <c r="C86" s="5">
        <v>47</v>
      </c>
      <c r="D86" s="5">
        <v>47</v>
      </c>
      <c r="E86" s="2">
        <f t="shared" si="5"/>
        <v>0</v>
      </c>
      <c r="F86" s="2" t="str">
        <f t="shared" si="6"/>
        <v>na</v>
      </c>
      <c r="G86" s="2" t="str">
        <f t="shared" si="7"/>
        <v>na</v>
      </c>
      <c r="H86" s="2" t="str">
        <f t="shared" si="8"/>
        <v>na</v>
      </c>
      <c r="I86" s="2" t="str">
        <f t="shared" si="9"/>
        <v>na</v>
      </c>
    </row>
    <row r="87" spans="1:9" ht="15" customHeight="1">
      <c r="A87" s="57"/>
      <c r="B87" s="50"/>
      <c r="C87" s="5">
        <v>47</v>
      </c>
      <c r="D87" s="5">
        <v>47</v>
      </c>
      <c r="E87" s="2">
        <f t="shared" si="5"/>
        <v>0</v>
      </c>
      <c r="F87" s="2" t="str">
        <f t="shared" si="6"/>
        <v>na</v>
      </c>
      <c r="G87" s="2" t="str">
        <f t="shared" si="7"/>
        <v>na</v>
      </c>
      <c r="H87" s="2" t="str">
        <f t="shared" si="8"/>
        <v>na</v>
      </c>
      <c r="I87" s="2" t="str">
        <f t="shared" si="9"/>
        <v>na</v>
      </c>
    </row>
    <row r="88" spans="1:9" ht="15" customHeight="1">
      <c r="A88" s="57"/>
      <c r="B88" s="50"/>
      <c r="C88" s="5">
        <v>47</v>
      </c>
      <c r="D88" s="5">
        <v>47</v>
      </c>
      <c r="E88" s="2">
        <f t="shared" si="5"/>
        <v>0</v>
      </c>
      <c r="F88" s="2" t="str">
        <f t="shared" si="6"/>
        <v>na</v>
      </c>
      <c r="G88" s="2" t="str">
        <f t="shared" si="7"/>
        <v>na</v>
      </c>
      <c r="H88" s="2" t="str">
        <f t="shared" si="8"/>
        <v>na</v>
      </c>
      <c r="I88" s="2" t="str">
        <f t="shared" si="9"/>
        <v>na</v>
      </c>
    </row>
    <row r="89" spans="1:9" ht="15" customHeight="1">
      <c r="A89" s="57"/>
      <c r="B89" s="50"/>
      <c r="C89" s="5">
        <v>46</v>
      </c>
      <c r="D89" s="5">
        <v>46</v>
      </c>
      <c r="E89" s="2">
        <f t="shared" si="5"/>
        <v>0</v>
      </c>
      <c r="F89" s="2" t="str">
        <f t="shared" si="6"/>
        <v>na</v>
      </c>
      <c r="G89" s="2" t="str">
        <f t="shared" si="7"/>
        <v>na</v>
      </c>
      <c r="H89" s="2" t="str">
        <f t="shared" si="8"/>
        <v>na</v>
      </c>
      <c r="I89" s="2" t="str">
        <f t="shared" si="9"/>
        <v>na</v>
      </c>
    </row>
    <row r="90" spans="1:9" ht="15" customHeight="1">
      <c r="A90" s="57"/>
      <c r="B90" s="50"/>
      <c r="C90" s="5">
        <v>47</v>
      </c>
      <c r="D90" s="5">
        <v>47</v>
      </c>
      <c r="E90" s="2">
        <f t="shared" si="5"/>
        <v>0</v>
      </c>
      <c r="F90" s="2" t="str">
        <f t="shared" si="6"/>
        <v>na</v>
      </c>
      <c r="G90" s="2" t="str">
        <f t="shared" si="7"/>
        <v>na</v>
      </c>
      <c r="H90" s="2" t="str">
        <f t="shared" si="8"/>
        <v>na</v>
      </c>
      <c r="I90" s="2" t="str">
        <f t="shared" si="9"/>
        <v>na</v>
      </c>
    </row>
    <row r="91" spans="1:9" ht="15" customHeight="1">
      <c r="A91" s="57"/>
      <c r="B91" s="51"/>
      <c r="C91" s="5">
        <v>44</v>
      </c>
      <c r="D91" s="5">
        <v>46</v>
      </c>
      <c r="E91" s="2">
        <f t="shared" si="5"/>
        <v>-2</v>
      </c>
      <c r="F91" s="2">
        <f t="shared" si="6"/>
        <v>-1</v>
      </c>
      <c r="G91" s="2">
        <f t="shared" si="7"/>
        <v>2</v>
      </c>
      <c r="H91" s="2">
        <f t="shared" si="8"/>
        <v>17</v>
      </c>
      <c r="I91" s="2">
        <f t="shared" si="9"/>
        <v>-17</v>
      </c>
    </row>
    <row r="92" spans="1:9" ht="15" customHeight="1">
      <c r="A92" s="44">
        <v>200</v>
      </c>
      <c r="B92" s="47" t="s">
        <v>11</v>
      </c>
      <c r="C92" s="3">
        <v>120</v>
      </c>
      <c r="D92" s="3">
        <v>120</v>
      </c>
      <c r="E92" s="2">
        <f t="shared" si="5"/>
        <v>0</v>
      </c>
      <c r="F92" s="2" t="str">
        <f t="shared" si="6"/>
        <v>na</v>
      </c>
      <c r="G92" s="2" t="str">
        <f t="shared" si="7"/>
        <v>na</v>
      </c>
      <c r="H92" s="2" t="str">
        <f>IF(G92="na","na",_xlfn.RANK.AVG(G92,$G$92:$G$181,1))</f>
        <v>na</v>
      </c>
      <c r="I92" s="2" t="str">
        <f t="shared" si="9"/>
        <v>na</v>
      </c>
    </row>
    <row r="93" spans="1:9" ht="15" customHeight="1">
      <c r="A93" s="45"/>
      <c r="B93" s="48"/>
      <c r="C93" s="3">
        <v>124</v>
      </c>
      <c r="D93" s="3">
        <v>124</v>
      </c>
      <c r="E93" s="2">
        <f t="shared" si="5"/>
        <v>0</v>
      </c>
      <c r="F93" s="2" t="str">
        <f t="shared" si="6"/>
        <v>na</v>
      </c>
      <c r="G93" s="2" t="str">
        <f t="shared" si="7"/>
        <v>na</v>
      </c>
      <c r="H93" s="2" t="str">
        <f t="shared" ref="H93:H156" si="10">IF(G93="na","na",_xlfn.RANK.AVG(G93,$G$92:$G$181,1))</f>
        <v>na</v>
      </c>
      <c r="I93" s="2" t="str">
        <f t="shared" si="9"/>
        <v>na</v>
      </c>
    </row>
    <row r="94" spans="1:9" ht="15" customHeight="1">
      <c r="A94" s="45"/>
      <c r="B94" s="48"/>
      <c r="C94" s="3">
        <v>124</v>
      </c>
      <c r="D94" s="3">
        <v>123</v>
      </c>
      <c r="E94" s="2">
        <f t="shared" si="5"/>
        <v>1</v>
      </c>
      <c r="F94" s="2">
        <f t="shared" si="6"/>
        <v>1</v>
      </c>
      <c r="G94" s="2">
        <f t="shared" si="7"/>
        <v>1</v>
      </c>
      <c r="H94" s="2">
        <f t="shared" si="10"/>
        <v>16.5</v>
      </c>
      <c r="I94" s="2">
        <f t="shared" si="9"/>
        <v>16.5</v>
      </c>
    </row>
    <row r="95" spans="1:9" ht="15" customHeight="1">
      <c r="A95" s="45"/>
      <c r="B95" s="48"/>
      <c r="C95" s="3">
        <v>120</v>
      </c>
      <c r="D95" s="3">
        <v>121</v>
      </c>
      <c r="E95" s="2">
        <f t="shared" si="5"/>
        <v>-1</v>
      </c>
      <c r="F95" s="2">
        <f t="shared" si="6"/>
        <v>-1</v>
      </c>
      <c r="G95" s="2">
        <f t="shared" si="7"/>
        <v>1</v>
      </c>
      <c r="H95" s="2">
        <f t="shared" si="10"/>
        <v>16.5</v>
      </c>
      <c r="I95" s="2">
        <f t="shared" si="9"/>
        <v>-16.5</v>
      </c>
    </row>
    <row r="96" spans="1:9" ht="15" customHeight="1">
      <c r="A96" s="45"/>
      <c r="B96" s="48"/>
      <c r="C96" s="3">
        <v>119</v>
      </c>
      <c r="D96" s="3">
        <v>119</v>
      </c>
      <c r="E96" s="2">
        <f t="shared" si="5"/>
        <v>0</v>
      </c>
      <c r="F96" s="2" t="str">
        <f t="shared" si="6"/>
        <v>na</v>
      </c>
      <c r="G96" s="2" t="str">
        <f t="shared" si="7"/>
        <v>na</v>
      </c>
      <c r="H96" s="2" t="str">
        <f t="shared" si="10"/>
        <v>na</v>
      </c>
      <c r="I96" s="2" t="str">
        <f t="shared" si="9"/>
        <v>na</v>
      </c>
    </row>
    <row r="97" spans="1:9" ht="15" customHeight="1">
      <c r="A97" s="45"/>
      <c r="B97" s="48"/>
      <c r="C97" s="3">
        <v>120</v>
      </c>
      <c r="D97" s="3">
        <v>121</v>
      </c>
      <c r="E97" s="2">
        <f t="shared" si="5"/>
        <v>-1</v>
      </c>
      <c r="F97" s="2">
        <f t="shared" si="6"/>
        <v>-1</v>
      </c>
      <c r="G97" s="2">
        <f t="shared" si="7"/>
        <v>1</v>
      </c>
      <c r="H97" s="2">
        <f t="shared" si="10"/>
        <v>16.5</v>
      </c>
      <c r="I97" s="2">
        <f t="shared" si="9"/>
        <v>-16.5</v>
      </c>
    </row>
    <row r="98" spans="1:9" ht="15" customHeight="1">
      <c r="A98" s="45"/>
      <c r="B98" s="48"/>
      <c r="C98" s="3">
        <v>122</v>
      </c>
      <c r="D98" s="3">
        <v>122</v>
      </c>
      <c r="E98" s="2">
        <f t="shared" si="5"/>
        <v>0</v>
      </c>
      <c r="F98" s="2" t="str">
        <f t="shared" si="6"/>
        <v>na</v>
      </c>
      <c r="G98" s="2" t="str">
        <f t="shared" si="7"/>
        <v>na</v>
      </c>
      <c r="H98" s="2" t="str">
        <f t="shared" si="10"/>
        <v>na</v>
      </c>
      <c r="I98" s="2" t="str">
        <f t="shared" si="9"/>
        <v>na</v>
      </c>
    </row>
    <row r="99" spans="1:9" ht="15" customHeight="1">
      <c r="A99" s="45"/>
      <c r="B99" s="48"/>
      <c r="C99" s="3">
        <v>119</v>
      </c>
      <c r="D99" s="3">
        <v>119</v>
      </c>
      <c r="E99" s="2">
        <f t="shared" si="5"/>
        <v>0</v>
      </c>
      <c r="F99" s="2" t="str">
        <f t="shared" si="6"/>
        <v>na</v>
      </c>
      <c r="G99" s="2" t="str">
        <f t="shared" si="7"/>
        <v>na</v>
      </c>
      <c r="H99" s="2" t="str">
        <f t="shared" si="10"/>
        <v>na</v>
      </c>
      <c r="I99" s="2" t="str">
        <f t="shared" si="9"/>
        <v>na</v>
      </c>
    </row>
    <row r="100" spans="1:9" ht="15" customHeight="1">
      <c r="A100" s="45"/>
      <c r="B100" s="48"/>
      <c r="C100" s="3">
        <v>121</v>
      </c>
      <c r="D100" s="3">
        <v>121</v>
      </c>
      <c r="E100" s="2">
        <f t="shared" si="5"/>
        <v>0</v>
      </c>
      <c r="F100" s="2" t="str">
        <f t="shared" si="6"/>
        <v>na</v>
      </c>
      <c r="G100" s="2" t="str">
        <f t="shared" si="7"/>
        <v>na</v>
      </c>
      <c r="H100" s="2" t="str">
        <f t="shared" si="10"/>
        <v>na</v>
      </c>
      <c r="I100" s="2" t="str">
        <f t="shared" si="9"/>
        <v>na</v>
      </c>
    </row>
    <row r="101" spans="1:9" ht="15" customHeight="1">
      <c r="A101" s="45"/>
      <c r="B101" s="48"/>
      <c r="C101" s="3">
        <v>122</v>
      </c>
      <c r="D101" s="3">
        <v>121</v>
      </c>
      <c r="E101" s="2">
        <f t="shared" si="5"/>
        <v>1</v>
      </c>
      <c r="F101" s="2">
        <f t="shared" si="6"/>
        <v>1</v>
      </c>
      <c r="G101" s="2">
        <f t="shared" si="7"/>
        <v>1</v>
      </c>
      <c r="H101" s="2">
        <f t="shared" si="10"/>
        <v>16.5</v>
      </c>
      <c r="I101" s="2">
        <f t="shared" si="9"/>
        <v>16.5</v>
      </c>
    </row>
    <row r="102" spans="1:9" ht="15" customHeight="1">
      <c r="A102" s="45"/>
      <c r="B102" s="48"/>
      <c r="C102" s="3">
        <v>119</v>
      </c>
      <c r="D102" s="3">
        <v>120</v>
      </c>
      <c r="E102" s="2">
        <f t="shared" si="5"/>
        <v>-1</v>
      </c>
      <c r="F102" s="2">
        <f t="shared" si="6"/>
        <v>-1</v>
      </c>
      <c r="G102" s="2">
        <f t="shared" si="7"/>
        <v>1</v>
      </c>
      <c r="H102" s="2">
        <f t="shared" si="10"/>
        <v>16.5</v>
      </c>
      <c r="I102" s="2">
        <f t="shared" si="9"/>
        <v>-16.5</v>
      </c>
    </row>
    <row r="103" spans="1:9" ht="15" customHeight="1">
      <c r="A103" s="45"/>
      <c r="B103" s="48"/>
      <c r="C103" s="3">
        <v>120</v>
      </c>
      <c r="D103" s="3">
        <v>120</v>
      </c>
      <c r="E103" s="2">
        <f t="shared" si="5"/>
        <v>0</v>
      </c>
      <c r="F103" s="2" t="str">
        <f t="shared" si="6"/>
        <v>na</v>
      </c>
      <c r="G103" s="2" t="str">
        <f t="shared" si="7"/>
        <v>na</v>
      </c>
      <c r="H103" s="2" t="str">
        <f t="shared" si="10"/>
        <v>na</v>
      </c>
      <c r="I103" s="2" t="str">
        <f t="shared" si="9"/>
        <v>na</v>
      </c>
    </row>
    <row r="104" spans="1:9" ht="15" customHeight="1">
      <c r="A104" s="45"/>
      <c r="B104" s="48"/>
      <c r="C104" s="3">
        <v>120</v>
      </c>
      <c r="D104" s="3">
        <v>120</v>
      </c>
      <c r="E104" s="2">
        <f t="shared" si="5"/>
        <v>0</v>
      </c>
      <c r="F104" s="2" t="str">
        <f t="shared" si="6"/>
        <v>na</v>
      </c>
      <c r="G104" s="2" t="str">
        <f t="shared" si="7"/>
        <v>na</v>
      </c>
      <c r="H104" s="2" t="str">
        <f t="shared" si="10"/>
        <v>na</v>
      </c>
      <c r="I104" s="2" t="str">
        <f t="shared" si="9"/>
        <v>na</v>
      </c>
    </row>
    <row r="105" spans="1:9" ht="15" customHeight="1">
      <c r="A105" s="45"/>
      <c r="B105" s="48"/>
      <c r="C105" s="3">
        <v>124</v>
      </c>
      <c r="D105" s="3">
        <v>125</v>
      </c>
      <c r="E105" s="2">
        <f t="shared" si="5"/>
        <v>-1</v>
      </c>
      <c r="F105" s="2">
        <f t="shared" si="6"/>
        <v>-1</v>
      </c>
      <c r="G105" s="2">
        <f t="shared" si="7"/>
        <v>1</v>
      </c>
      <c r="H105" s="2">
        <f t="shared" si="10"/>
        <v>16.5</v>
      </c>
      <c r="I105" s="2">
        <f t="shared" si="9"/>
        <v>-16.5</v>
      </c>
    </row>
    <row r="106" spans="1:9" ht="15" customHeight="1">
      <c r="A106" s="45"/>
      <c r="B106" s="48"/>
      <c r="C106" s="3">
        <v>123</v>
      </c>
      <c r="D106" s="3">
        <v>123</v>
      </c>
      <c r="E106" s="2">
        <f t="shared" si="5"/>
        <v>0</v>
      </c>
      <c r="F106" s="2" t="str">
        <f t="shared" si="6"/>
        <v>na</v>
      </c>
      <c r="G106" s="2" t="str">
        <f t="shared" si="7"/>
        <v>na</v>
      </c>
      <c r="H106" s="2" t="str">
        <f t="shared" si="10"/>
        <v>na</v>
      </c>
      <c r="I106" s="2" t="str">
        <f t="shared" si="9"/>
        <v>na</v>
      </c>
    </row>
    <row r="107" spans="1:9" ht="15" customHeight="1">
      <c r="A107" s="45"/>
      <c r="B107" s="48"/>
      <c r="C107" s="3">
        <v>124</v>
      </c>
      <c r="D107" s="3">
        <v>123</v>
      </c>
      <c r="E107" s="2">
        <f t="shared" si="5"/>
        <v>1</v>
      </c>
      <c r="F107" s="2">
        <f t="shared" si="6"/>
        <v>1</v>
      </c>
      <c r="G107" s="2">
        <f t="shared" si="7"/>
        <v>1</v>
      </c>
      <c r="H107" s="2">
        <f t="shared" si="10"/>
        <v>16.5</v>
      </c>
      <c r="I107" s="2">
        <f t="shared" si="9"/>
        <v>16.5</v>
      </c>
    </row>
    <row r="108" spans="1:9" ht="15" customHeight="1">
      <c r="A108" s="45"/>
      <c r="B108" s="48"/>
      <c r="C108" s="3">
        <v>123</v>
      </c>
      <c r="D108" s="3">
        <v>123</v>
      </c>
      <c r="E108" s="2">
        <f t="shared" si="5"/>
        <v>0</v>
      </c>
      <c r="F108" s="2" t="str">
        <f t="shared" si="6"/>
        <v>na</v>
      </c>
      <c r="G108" s="2" t="str">
        <f t="shared" si="7"/>
        <v>na</v>
      </c>
      <c r="H108" s="2" t="str">
        <f t="shared" si="10"/>
        <v>na</v>
      </c>
      <c r="I108" s="2" t="str">
        <f t="shared" si="9"/>
        <v>na</v>
      </c>
    </row>
    <row r="109" spans="1:9" ht="15" customHeight="1">
      <c r="A109" s="45"/>
      <c r="B109" s="48"/>
      <c r="C109" s="3">
        <v>118</v>
      </c>
      <c r="D109" s="3">
        <v>118</v>
      </c>
      <c r="E109" s="2">
        <f t="shared" si="5"/>
        <v>0</v>
      </c>
      <c r="F109" s="2" t="str">
        <f t="shared" si="6"/>
        <v>na</v>
      </c>
      <c r="G109" s="2" t="str">
        <f t="shared" si="7"/>
        <v>na</v>
      </c>
      <c r="H109" s="2" t="str">
        <f t="shared" si="10"/>
        <v>na</v>
      </c>
      <c r="I109" s="2" t="str">
        <f t="shared" si="9"/>
        <v>na</v>
      </c>
    </row>
    <row r="110" spans="1:9" ht="15" customHeight="1">
      <c r="A110" s="45"/>
      <c r="B110" s="48"/>
      <c r="C110" s="3">
        <v>124</v>
      </c>
      <c r="D110" s="3">
        <v>124</v>
      </c>
      <c r="E110" s="2">
        <f t="shared" si="5"/>
        <v>0</v>
      </c>
      <c r="F110" s="2" t="str">
        <f t="shared" si="6"/>
        <v>na</v>
      </c>
      <c r="G110" s="2" t="str">
        <f t="shared" si="7"/>
        <v>na</v>
      </c>
      <c r="H110" s="2" t="str">
        <f t="shared" si="10"/>
        <v>na</v>
      </c>
      <c r="I110" s="2" t="str">
        <f t="shared" si="9"/>
        <v>na</v>
      </c>
    </row>
    <row r="111" spans="1:9" ht="15" customHeight="1">
      <c r="A111" s="45"/>
      <c r="B111" s="48"/>
      <c r="C111" s="3">
        <v>120</v>
      </c>
      <c r="D111" s="3">
        <v>120</v>
      </c>
      <c r="E111" s="2">
        <f t="shared" si="5"/>
        <v>0</v>
      </c>
      <c r="F111" s="2" t="str">
        <f t="shared" si="6"/>
        <v>na</v>
      </c>
      <c r="G111" s="2" t="str">
        <f t="shared" si="7"/>
        <v>na</v>
      </c>
      <c r="H111" s="2" t="str">
        <f t="shared" si="10"/>
        <v>na</v>
      </c>
      <c r="I111" s="2" t="str">
        <f t="shared" si="9"/>
        <v>na</v>
      </c>
    </row>
    <row r="112" spans="1:9" ht="15" customHeight="1">
      <c r="A112" s="45"/>
      <c r="B112" s="48"/>
      <c r="C112" s="3">
        <v>121</v>
      </c>
      <c r="D112" s="3">
        <v>121</v>
      </c>
      <c r="E112" s="2">
        <f t="shared" si="5"/>
        <v>0</v>
      </c>
      <c r="F112" s="2" t="str">
        <f t="shared" si="6"/>
        <v>na</v>
      </c>
      <c r="G112" s="2" t="str">
        <f t="shared" si="7"/>
        <v>na</v>
      </c>
      <c r="H112" s="2" t="str">
        <f t="shared" si="10"/>
        <v>na</v>
      </c>
      <c r="I112" s="2" t="str">
        <f t="shared" si="9"/>
        <v>na</v>
      </c>
    </row>
    <row r="113" spans="1:9" ht="15" customHeight="1">
      <c r="A113" s="45"/>
      <c r="B113" s="48"/>
      <c r="C113" s="3">
        <v>123</v>
      </c>
      <c r="D113" s="3">
        <v>124</v>
      </c>
      <c r="E113" s="2">
        <f t="shared" si="5"/>
        <v>-1</v>
      </c>
      <c r="F113" s="2">
        <f t="shared" si="6"/>
        <v>-1</v>
      </c>
      <c r="G113" s="2">
        <f t="shared" si="7"/>
        <v>1</v>
      </c>
      <c r="H113" s="2">
        <f t="shared" si="10"/>
        <v>16.5</v>
      </c>
      <c r="I113" s="2">
        <f t="shared" si="9"/>
        <v>-16.5</v>
      </c>
    </row>
    <row r="114" spans="1:9" ht="15" customHeight="1">
      <c r="A114" s="45"/>
      <c r="B114" s="48"/>
      <c r="C114" s="3">
        <v>126</v>
      </c>
      <c r="D114" s="3">
        <v>126</v>
      </c>
      <c r="E114" s="2">
        <f t="shared" si="5"/>
        <v>0</v>
      </c>
      <c r="F114" s="2" t="str">
        <f t="shared" si="6"/>
        <v>na</v>
      </c>
      <c r="G114" s="2" t="str">
        <f t="shared" si="7"/>
        <v>na</v>
      </c>
      <c r="H114" s="2" t="str">
        <f t="shared" si="10"/>
        <v>na</v>
      </c>
      <c r="I114" s="2" t="str">
        <f t="shared" si="9"/>
        <v>na</v>
      </c>
    </row>
    <row r="115" spans="1:9" ht="15" customHeight="1">
      <c r="A115" s="45"/>
      <c r="B115" s="48"/>
      <c r="C115" s="3">
        <v>120</v>
      </c>
      <c r="D115" s="3">
        <v>121</v>
      </c>
      <c r="E115" s="2">
        <f t="shared" si="5"/>
        <v>-1</v>
      </c>
      <c r="F115" s="2">
        <f t="shared" si="6"/>
        <v>-1</v>
      </c>
      <c r="G115" s="2">
        <f t="shared" si="7"/>
        <v>1</v>
      </c>
      <c r="H115" s="2">
        <f t="shared" si="10"/>
        <v>16.5</v>
      </c>
      <c r="I115" s="2">
        <f t="shared" si="9"/>
        <v>-16.5</v>
      </c>
    </row>
    <row r="116" spans="1:9" ht="15" customHeight="1">
      <c r="A116" s="45"/>
      <c r="B116" s="48"/>
      <c r="C116" s="3">
        <v>126</v>
      </c>
      <c r="D116" s="3">
        <v>125</v>
      </c>
      <c r="E116" s="2">
        <f t="shared" si="5"/>
        <v>1</v>
      </c>
      <c r="F116" s="2">
        <f t="shared" si="6"/>
        <v>1</v>
      </c>
      <c r="G116" s="2">
        <f t="shared" si="7"/>
        <v>1</v>
      </c>
      <c r="H116" s="2">
        <f t="shared" si="10"/>
        <v>16.5</v>
      </c>
      <c r="I116" s="2">
        <f t="shared" si="9"/>
        <v>16.5</v>
      </c>
    </row>
    <row r="117" spans="1:9" ht="15" customHeight="1">
      <c r="A117" s="45"/>
      <c r="B117" s="48"/>
      <c r="C117" s="3">
        <v>118</v>
      </c>
      <c r="D117" s="3">
        <v>119</v>
      </c>
      <c r="E117" s="2">
        <f t="shared" si="5"/>
        <v>-1</v>
      </c>
      <c r="F117" s="2">
        <f t="shared" si="6"/>
        <v>-1</v>
      </c>
      <c r="G117" s="2">
        <f t="shared" si="7"/>
        <v>1</v>
      </c>
      <c r="H117" s="2">
        <f t="shared" si="10"/>
        <v>16.5</v>
      </c>
      <c r="I117" s="2">
        <f t="shared" si="9"/>
        <v>-16.5</v>
      </c>
    </row>
    <row r="118" spans="1:9" ht="15" customHeight="1">
      <c r="A118" s="45"/>
      <c r="B118" s="48"/>
      <c r="C118" s="3">
        <v>121</v>
      </c>
      <c r="D118" s="3">
        <v>120</v>
      </c>
      <c r="E118" s="2">
        <f t="shared" si="5"/>
        <v>1</v>
      </c>
      <c r="F118" s="2">
        <f t="shared" si="6"/>
        <v>1</v>
      </c>
      <c r="G118" s="2">
        <f t="shared" si="7"/>
        <v>1</v>
      </c>
      <c r="H118" s="2">
        <f t="shared" si="10"/>
        <v>16.5</v>
      </c>
      <c r="I118" s="2">
        <f t="shared" si="9"/>
        <v>16.5</v>
      </c>
    </row>
    <row r="119" spans="1:9" ht="15" customHeight="1">
      <c r="A119" s="45"/>
      <c r="B119" s="48"/>
      <c r="C119" s="3">
        <v>120</v>
      </c>
      <c r="D119" s="3">
        <v>121</v>
      </c>
      <c r="E119" s="2">
        <f t="shared" si="5"/>
        <v>-1</v>
      </c>
      <c r="F119" s="2">
        <f t="shared" si="6"/>
        <v>-1</v>
      </c>
      <c r="G119" s="2">
        <f t="shared" si="7"/>
        <v>1</v>
      </c>
      <c r="H119" s="2">
        <f t="shared" si="10"/>
        <v>16.5</v>
      </c>
      <c r="I119" s="2">
        <f t="shared" si="9"/>
        <v>-16.5</v>
      </c>
    </row>
    <row r="120" spans="1:9" ht="15" customHeight="1">
      <c r="A120" s="45"/>
      <c r="B120" s="48"/>
      <c r="C120" s="3">
        <v>120</v>
      </c>
      <c r="D120" s="3">
        <v>120</v>
      </c>
      <c r="E120" s="2">
        <f t="shared" si="5"/>
        <v>0</v>
      </c>
      <c r="F120" s="2" t="str">
        <f t="shared" si="6"/>
        <v>na</v>
      </c>
      <c r="G120" s="2" t="str">
        <f t="shared" si="7"/>
        <v>na</v>
      </c>
      <c r="H120" s="2" t="str">
        <f t="shared" si="10"/>
        <v>na</v>
      </c>
      <c r="I120" s="2" t="str">
        <f t="shared" si="9"/>
        <v>na</v>
      </c>
    </row>
    <row r="121" spans="1:9" ht="15" customHeight="1">
      <c r="A121" s="45"/>
      <c r="B121" s="48"/>
      <c r="C121" s="3">
        <v>124</v>
      </c>
      <c r="D121" s="3">
        <v>124</v>
      </c>
      <c r="E121" s="2">
        <f t="shared" si="5"/>
        <v>0</v>
      </c>
      <c r="F121" s="2" t="str">
        <f t="shared" si="6"/>
        <v>na</v>
      </c>
      <c r="G121" s="2" t="str">
        <f t="shared" si="7"/>
        <v>na</v>
      </c>
      <c r="H121" s="2" t="str">
        <f t="shared" si="10"/>
        <v>na</v>
      </c>
      <c r="I121" s="2" t="str">
        <f t="shared" si="9"/>
        <v>na</v>
      </c>
    </row>
    <row r="122" spans="1:9" ht="15" customHeight="1">
      <c r="A122" s="45"/>
      <c r="B122" s="49" t="s">
        <v>13</v>
      </c>
      <c r="C122" s="6">
        <v>110</v>
      </c>
      <c r="D122" s="6">
        <v>110</v>
      </c>
      <c r="E122" s="2">
        <f t="shared" si="5"/>
        <v>0</v>
      </c>
      <c r="F122" s="2" t="str">
        <f t="shared" si="6"/>
        <v>na</v>
      </c>
      <c r="G122" s="2" t="str">
        <f t="shared" si="7"/>
        <v>na</v>
      </c>
      <c r="H122" s="2" t="str">
        <f t="shared" si="10"/>
        <v>na</v>
      </c>
      <c r="I122" s="2" t="str">
        <f t="shared" si="9"/>
        <v>na</v>
      </c>
    </row>
    <row r="123" spans="1:9" ht="15" customHeight="1">
      <c r="A123" s="45"/>
      <c r="B123" s="49"/>
      <c r="C123" s="6">
        <v>107</v>
      </c>
      <c r="D123" s="6">
        <v>108</v>
      </c>
      <c r="E123" s="2">
        <f t="shared" si="5"/>
        <v>-1</v>
      </c>
      <c r="F123" s="2">
        <f t="shared" si="6"/>
        <v>-1</v>
      </c>
      <c r="G123" s="2">
        <f t="shared" si="7"/>
        <v>1</v>
      </c>
      <c r="H123" s="2">
        <f t="shared" si="10"/>
        <v>16.5</v>
      </c>
      <c r="I123" s="2">
        <f t="shared" si="9"/>
        <v>-16.5</v>
      </c>
    </row>
    <row r="124" spans="1:9" ht="15" customHeight="1">
      <c r="A124" s="45"/>
      <c r="B124" s="49"/>
      <c r="C124" s="6">
        <v>115</v>
      </c>
      <c r="D124" s="6">
        <v>115</v>
      </c>
      <c r="E124" s="2">
        <f t="shared" si="5"/>
        <v>0</v>
      </c>
      <c r="F124" s="2" t="str">
        <f t="shared" si="6"/>
        <v>na</v>
      </c>
      <c r="G124" s="2" t="str">
        <f t="shared" si="7"/>
        <v>na</v>
      </c>
      <c r="H124" s="2" t="str">
        <f t="shared" si="10"/>
        <v>na</v>
      </c>
      <c r="I124" s="2" t="str">
        <f t="shared" si="9"/>
        <v>na</v>
      </c>
    </row>
    <row r="125" spans="1:9" ht="15" customHeight="1">
      <c r="A125" s="45"/>
      <c r="B125" s="49"/>
      <c r="C125" s="6">
        <v>113</v>
      </c>
      <c r="D125" s="6">
        <v>113</v>
      </c>
      <c r="E125" s="2">
        <f t="shared" si="5"/>
        <v>0</v>
      </c>
      <c r="F125" s="2" t="str">
        <f t="shared" si="6"/>
        <v>na</v>
      </c>
      <c r="G125" s="2" t="str">
        <f t="shared" si="7"/>
        <v>na</v>
      </c>
      <c r="H125" s="2" t="str">
        <f t="shared" si="10"/>
        <v>na</v>
      </c>
      <c r="I125" s="2" t="str">
        <f t="shared" si="9"/>
        <v>na</v>
      </c>
    </row>
    <row r="126" spans="1:9" ht="15" customHeight="1">
      <c r="A126" s="45"/>
      <c r="B126" s="49"/>
      <c r="C126" s="6">
        <v>115</v>
      </c>
      <c r="D126" s="6">
        <v>114</v>
      </c>
      <c r="E126" s="2">
        <f t="shared" si="5"/>
        <v>1</v>
      </c>
      <c r="F126" s="2">
        <f t="shared" si="6"/>
        <v>1</v>
      </c>
      <c r="G126" s="2">
        <f t="shared" si="7"/>
        <v>1</v>
      </c>
      <c r="H126" s="2">
        <f t="shared" si="10"/>
        <v>16.5</v>
      </c>
      <c r="I126" s="2">
        <f t="shared" si="9"/>
        <v>16.5</v>
      </c>
    </row>
    <row r="127" spans="1:9" ht="15" customHeight="1">
      <c r="A127" s="45"/>
      <c r="B127" s="49"/>
      <c r="C127" s="6">
        <v>115</v>
      </c>
      <c r="D127" s="6">
        <v>115</v>
      </c>
      <c r="E127" s="2">
        <f t="shared" si="5"/>
        <v>0</v>
      </c>
      <c r="F127" s="2" t="str">
        <f t="shared" si="6"/>
        <v>na</v>
      </c>
      <c r="G127" s="2" t="str">
        <f t="shared" si="7"/>
        <v>na</v>
      </c>
      <c r="H127" s="2" t="str">
        <f t="shared" si="10"/>
        <v>na</v>
      </c>
      <c r="I127" s="2" t="str">
        <f t="shared" si="9"/>
        <v>na</v>
      </c>
    </row>
    <row r="128" spans="1:9" ht="15" customHeight="1">
      <c r="A128" s="45"/>
      <c r="B128" s="49"/>
      <c r="C128" s="6">
        <v>115</v>
      </c>
      <c r="D128" s="6">
        <v>117</v>
      </c>
      <c r="E128" s="2">
        <f t="shared" si="5"/>
        <v>-2</v>
      </c>
      <c r="F128" s="2">
        <f t="shared" si="6"/>
        <v>-1</v>
      </c>
      <c r="G128" s="2">
        <f t="shared" si="7"/>
        <v>2</v>
      </c>
      <c r="H128" s="2">
        <f t="shared" si="10"/>
        <v>40</v>
      </c>
      <c r="I128" s="2">
        <f t="shared" si="9"/>
        <v>-40</v>
      </c>
    </row>
    <row r="129" spans="1:9" ht="15" customHeight="1">
      <c r="A129" s="45"/>
      <c r="B129" s="49"/>
      <c r="C129" s="6">
        <v>116</v>
      </c>
      <c r="D129" s="6">
        <v>115</v>
      </c>
      <c r="E129" s="2">
        <f t="shared" si="5"/>
        <v>1</v>
      </c>
      <c r="F129" s="2">
        <f t="shared" si="6"/>
        <v>1</v>
      </c>
      <c r="G129" s="2">
        <f t="shared" si="7"/>
        <v>1</v>
      </c>
      <c r="H129" s="2">
        <f t="shared" si="10"/>
        <v>16.5</v>
      </c>
      <c r="I129" s="2">
        <f t="shared" si="9"/>
        <v>16.5</v>
      </c>
    </row>
    <row r="130" spans="1:9" ht="15" customHeight="1">
      <c r="A130" s="45"/>
      <c r="B130" s="49"/>
      <c r="C130" s="6">
        <v>113</v>
      </c>
      <c r="D130" s="6">
        <v>112</v>
      </c>
      <c r="E130" s="2">
        <f t="shared" si="5"/>
        <v>1</v>
      </c>
      <c r="F130" s="2">
        <f t="shared" si="6"/>
        <v>1</v>
      </c>
      <c r="G130" s="2">
        <f t="shared" si="7"/>
        <v>1</v>
      </c>
      <c r="H130" s="2">
        <f t="shared" si="10"/>
        <v>16.5</v>
      </c>
      <c r="I130" s="2">
        <f t="shared" si="9"/>
        <v>16.5</v>
      </c>
    </row>
    <row r="131" spans="1:9" ht="15" customHeight="1">
      <c r="A131" s="45"/>
      <c r="B131" s="49"/>
      <c r="C131" s="6">
        <v>112</v>
      </c>
      <c r="D131" s="6">
        <v>111</v>
      </c>
      <c r="E131" s="2">
        <f t="shared" ref="E131:E194" si="11">C131-D131</f>
        <v>1</v>
      </c>
      <c r="F131" s="2">
        <f t="shared" ref="F131:F194" si="12">IF(C131&gt;D131,1,IF(C131&lt;D131,-1,"na"))</f>
        <v>1</v>
      </c>
      <c r="G131" s="2">
        <f t="shared" ref="G131:G194" si="13">IF(ABS(E131)=0,"na",ABS(E131))</f>
        <v>1</v>
      </c>
      <c r="H131" s="2">
        <f t="shared" si="10"/>
        <v>16.5</v>
      </c>
      <c r="I131" s="2">
        <f t="shared" ref="I131:I194" si="14">IF(F131="na","na",F131*H131)</f>
        <v>16.5</v>
      </c>
    </row>
    <row r="132" spans="1:9" ht="15" customHeight="1">
      <c r="A132" s="45"/>
      <c r="B132" s="49"/>
      <c r="C132" s="6">
        <v>112</v>
      </c>
      <c r="D132" s="6">
        <v>111</v>
      </c>
      <c r="E132" s="2">
        <f t="shared" si="11"/>
        <v>1</v>
      </c>
      <c r="F132" s="2">
        <f t="shared" si="12"/>
        <v>1</v>
      </c>
      <c r="G132" s="2">
        <f t="shared" si="13"/>
        <v>1</v>
      </c>
      <c r="H132" s="2">
        <f t="shared" si="10"/>
        <v>16.5</v>
      </c>
      <c r="I132" s="2">
        <f t="shared" si="14"/>
        <v>16.5</v>
      </c>
    </row>
    <row r="133" spans="1:9" ht="15" customHeight="1">
      <c r="A133" s="45"/>
      <c r="B133" s="49"/>
      <c r="C133" s="6">
        <v>109</v>
      </c>
      <c r="D133" s="6">
        <v>107</v>
      </c>
      <c r="E133" s="2">
        <f t="shared" si="11"/>
        <v>2</v>
      </c>
      <c r="F133" s="2">
        <f t="shared" si="12"/>
        <v>1</v>
      </c>
      <c r="G133" s="2">
        <f t="shared" si="13"/>
        <v>2</v>
      </c>
      <c r="H133" s="2">
        <f t="shared" si="10"/>
        <v>40</v>
      </c>
      <c r="I133" s="2">
        <f t="shared" si="14"/>
        <v>40</v>
      </c>
    </row>
    <row r="134" spans="1:9" ht="15" customHeight="1">
      <c r="A134" s="45"/>
      <c r="B134" s="49"/>
      <c r="C134" s="6">
        <v>113</v>
      </c>
      <c r="D134" s="6">
        <v>114</v>
      </c>
      <c r="E134" s="2">
        <f t="shared" si="11"/>
        <v>-1</v>
      </c>
      <c r="F134" s="2">
        <f t="shared" si="12"/>
        <v>-1</v>
      </c>
      <c r="G134" s="2">
        <f t="shared" si="13"/>
        <v>1</v>
      </c>
      <c r="H134" s="2">
        <f t="shared" si="10"/>
        <v>16.5</v>
      </c>
      <c r="I134" s="2">
        <f t="shared" si="14"/>
        <v>-16.5</v>
      </c>
    </row>
    <row r="135" spans="1:9" ht="15" customHeight="1">
      <c r="A135" s="45"/>
      <c r="B135" s="49"/>
      <c r="C135" s="6">
        <v>117</v>
      </c>
      <c r="D135" s="6">
        <v>119</v>
      </c>
      <c r="E135" s="2">
        <f t="shared" si="11"/>
        <v>-2</v>
      </c>
      <c r="F135" s="2">
        <f t="shared" si="12"/>
        <v>-1</v>
      </c>
      <c r="G135" s="2">
        <f t="shared" si="13"/>
        <v>2</v>
      </c>
      <c r="H135" s="2">
        <f t="shared" si="10"/>
        <v>40</v>
      </c>
      <c r="I135" s="2">
        <f t="shared" si="14"/>
        <v>-40</v>
      </c>
    </row>
    <row r="136" spans="1:9" ht="15" customHeight="1">
      <c r="A136" s="45"/>
      <c r="B136" s="49"/>
      <c r="C136" s="6">
        <v>114</v>
      </c>
      <c r="D136" s="6">
        <v>115</v>
      </c>
      <c r="E136" s="2">
        <f t="shared" si="11"/>
        <v>-1</v>
      </c>
      <c r="F136" s="2">
        <f t="shared" si="12"/>
        <v>-1</v>
      </c>
      <c r="G136" s="2">
        <f t="shared" si="13"/>
        <v>1</v>
      </c>
      <c r="H136" s="2">
        <f t="shared" si="10"/>
        <v>16.5</v>
      </c>
      <c r="I136" s="2">
        <f t="shared" si="14"/>
        <v>-16.5</v>
      </c>
    </row>
    <row r="137" spans="1:9" ht="15" customHeight="1">
      <c r="A137" s="45"/>
      <c r="B137" s="49"/>
      <c r="C137" s="6">
        <v>116</v>
      </c>
      <c r="D137" s="6">
        <v>116</v>
      </c>
      <c r="E137" s="2">
        <f t="shared" si="11"/>
        <v>0</v>
      </c>
      <c r="F137" s="2" t="str">
        <f t="shared" si="12"/>
        <v>na</v>
      </c>
      <c r="G137" s="2" t="str">
        <f t="shared" si="13"/>
        <v>na</v>
      </c>
      <c r="H137" s="2" t="str">
        <f t="shared" si="10"/>
        <v>na</v>
      </c>
      <c r="I137" s="2" t="str">
        <f t="shared" si="14"/>
        <v>na</v>
      </c>
    </row>
    <row r="138" spans="1:9" ht="15" customHeight="1">
      <c r="A138" s="45"/>
      <c r="B138" s="49"/>
      <c r="C138" s="6">
        <v>110</v>
      </c>
      <c r="D138" s="6">
        <v>113</v>
      </c>
      <c r="E138" s="2">
        <f t="shared" si="11"/>
        <v>-3</v>
      </c>
      <c r="F138" s="2">
        <f t="shared" si="12"/>
        <v>-1</v>
      </c>
      <c r="G138" s="2">
        <f t="shared" si="13"/>
        <v>3</v>
      </c>
      <c r="H138" s="2">
        <f t="shared" si="10"/>
        <v>49.5</v>
      </c>
      <c r="I138" s="2">
        <f t="shared" si="14"/>
        <v>-49.5</v>
      </c>
    </row>
    <row r="139" spans="1:9" ht="15" customHeight="1">
      <c r="A139" s="45"/>
      <c r="B139" s="49"/>
      <c r="C139" s="6">
        <v>113</v>
      </c>
      <c r="D139" s="6">
        <v>113</v>
      </c>
      <c r="E139" s="2">
        <f t="shared" si="11"/>
        <v>0</v>
      </c>
      <c r="F139" s="2" t="str">
        <f t="shared" si="12"/>
        <v>na</v>
      </c>
      <c r="G139" s="2" t="str">
        <f t="shared" si="13"/>
        <v>na</v>
      </c>
      <c r="H139" s="2" t="str">
        <f t="shared" si="10"/>
        <v>na</v>
      </c>
      <c r="I139" s="2" t="str">
        <f t="shared" si="14"/>
        <v>na</v>
      </c>
    </row>
    <row r="140" spans="1:9" ht="15" customHeight="1">
      <c r="A140" s="45"/>
      <c r="B140" s="49"/>
      <c r="C140" s="6">
        <v>115</v>
      </c>
      <c r="D140" s="6">
        <v>115</v>
      </c>
      <c r="E140" s="2">
        <f t="shared" si="11"/>
        <v>0</v>
      </c>
      <c r="F140" s="2" t="str">
        <f t="shared" si="12"/>
        <v>na</v>
      </c>
      <c r="G140" s="2" t="str">
        <f t="shared" si="13"/>
        <v>na</v>
      </c>
      <c r="H140" s="2" t="str">
        <f t="shared" si="10"/>
        <v>na</v>
      </c>
      <c r="I140" s="2" t="str">
        <f t="shared" si="14"/>
        <v>na</v>
      </c>
    </row>
    <row r="141" spans="1:9" ht="15" customHeight="1">
      <c r="A141" s="45"/>
      <c r="B141" s="49"/>
      <c r="C141" s="6">
        <v>118</v>
      </c>
      <c r="D141" s="6">
        <v>119</v>
      </c>
      <c r="E141" s="2">
        <f t="shared" si="11"/>
        <v>-1</v>
      </c>
      <c r="F141" s="2">
        <f t="shared" si="12"/>
        <v>-1</v>
      </c>
      <c r="G141" s="2">
        <f t="shared" si="13"/>
        <v>1</v>
      </c>
      <c r="H141" s="2">
        <f t="shared" si="10"/>
        <v>16.5</v>
      </c>
      <c r="I141" s="2">
        <f t="shared" si="14"/>
        <v>-16.5</v>
      </c>
    </row>
    <row r="142" spans="1:9" ht="15" customHeight="1">
      <c r="A142" s="45"/>
      <c r="B142" s="49"/>
      <c r="C142" s="6">
        <v>115</v>
      </c>
      <c r="D142" s="6">
        <v>116</v>
      </c>
      <c r="E142" s="2">
        <f t="shared" si="11"/>
        <v>-1</v>
      </c>
      <c r="F142" s="2">
        <f t="shared" si="12"/>
        <v>-1</v>
      </c>
      <c r="G142" s="2">
        <f t="shared" si="13"/>
        <v>1</v>
      </c>
      <c r="H142" s="2">
        <f t="shared" si="10"/>
        <v>16.5</v>
      </c>
      <c r="I142" s="2">
        <f t="shared" si="14"/>
        <v>-16.5</v>
      </c>
    </row>
    <row r="143" spans="1:9" ht="15" customHeight="1">
      <c r="A143" s="45"/>
      <c r="B143" s="49"/>
      <c r="C143" s="6">
        <v>108</v>
      </c>
      <c r="D143" s="6">
        <v>108</v>
      </c>
      <c r="E143" s="2">
        <f t="shared" si="11"/>
        <v>0</v>
      </c>
      <c r="F143" s="2" t="str">
        <f t="shared" si="12"/>
        <v>na</v>
      </c>
      <c r="G143" s="2" t="str">
        <f t="shared" si="13"/>
        <v>na</v>
      </c>
      <c r="H143" s="2" t="str">
        <f t="shared" si="10"/>
        <v>na</v>
      </c>
      <c r="I143" s="2" t="str">
        <f t="shared" si="14"/>
        <v>na</v>
      </c>
    </row>
    <row r="144" spans="1:9" ht="15" customHeight="1">
      <c r="A144" s="45"/>
      <c r="B144" s="49"/>
      <c r="C144" s="6">
        <v>111</v>
      </c>
      <c r="D144" s="6">
        <v>112</v>
      </c>
      <c r="E144" s="2">
        <f t="shared" si="11"/>
        <v>-1</v>
      </c>
      <c r="F144" s="2">
        <f t="shared" si="12"/>
        <v>-1</v>
      </c>
      <c r="G144" s="2">
        <f t="shared" si="13"/>
        <v>1</v>
      </c>
      <c r="H144" s="2">
        <f t="shared" si="10"/>
        <v>16.5</v>
      </c>
      <c r="I144" s="2">
        <f t="shared" si="14"/>
        <v>-16.5</v>
      </c>
    </row>
    <row r="145" spans="1:9" ht="15" customHeight="1">
      <c r="A145" s="45"/>
      <c r="B145" s="49"/>
      <c r="C145" s="6">
        <v>113</v>
      </c>
      <c r="D145" s="6">
        <v>113</v>
      </c>
      <c r="E145" s="2">
        <f t="shared" si="11"/>
        <v>0</v>
      </c>
      <c r="F145" s="2" t="str">
        <f t="shared" si="12"/>
        <v>na</v>
      </c>
      <c r="G145" s="2" t="str">
        <f t="shared" si="13"/>
        <v>na</v>
      </c>
      <c r="H145" s="2" t="str">
        <f t="shared" si="10"/>
        <v>na</v>
      </c>
      <c r="I145" s="2" t="str">
        <f t="shared" si="14"/>
        <v>na</v>
      </c>
    </row>
    <row r="146" spans="1:9" ht="15" customHeight="1">
      <c r="A146" s="45"/>
      <c r="B146" s="49"/>
      <c r="C146" s="6">
        <v>111</v>
      </c>
      <c r="D146" s="6">
        <v>111</v>
      </c>
      <c r="E146" s="2">
        <f t="shared" si="11"/>
        <v>0</v>
      </c>
      <c r="F146" s="2" t="str">
        <f t="shared" si="12"/>
        <v>na</v>
      </c>
      <c r="G146" s="2" t="str">
        <f t="shared" si="13"/>
        <v>na</v>
      </c>
      <c r="H146" s="2" t="str">
        <f t="shared" si="10"/>
        <v>na</v>
      </c>
      <c r="I146" s="2" t="str">
        <f t="shared" si="14"/>
        <v>na</v>
      </c>
    </row>
    <row r="147" spans="1:9" ht="15" customHeight="1">
      <c r="A147" s="45"/>
      <c r="B147" s="49"/>
      <c r="C147" s="6">
        <v>115</v>
      </c>
      <c r="D147" s="6">
        <v>115</v>
      </c>
      <c r="E147" s="2">
        <f t="shared" si="11"/>
        <v>0</v>
      </c>
      <c r="F147" s="2" t="str">
        <f t="shared" si="12"/>
        <v>na</v>
      </c>
      <c r="G147" s="2" t="str">
        <f t="shared" si="13"/>
        <v>na</v>
      </c>
      <c r="H147" s="2" t="str">
        <f t="shared" si="10"/>
        <v>na</v>
      </c>
      <c r="I147" s="2" t="str">
        <f t="shared" si="14"/>
        <v>na</v>
      </c>
    </row>
    <row r="148" spans="1:9" ht="15" customHeight="1">
      <c r="A148" s="45"/>
      <c r="B148" s="49"/>
      <c r="C148" s="6">
        <v>111</v>
      </c>
      <c r="D148" s="6">
        <v>110</v>
      </c>
      <c r="E148" s="2">
        <f t="shared" si="11"/>
        <v>1</v>
      </c>
      <c r="F148" s="2">
        <f t="shared" si="12"/>
        <v>1</v>
      </c>
      <c r="G148" s="2">
        <f t="shared" si="13"/>
        <v>1</v>
      </c>
      <c r="H148" s="2">
        <f t="shared" si="10"/>
        <v>16.5</v>
      </c>
      <c r="I148" s="2">
        <f t="shared" si="14"/>
        <v>16.5</v>
      </c>
    </row>
    <row r="149" spans="1:9" ht="15" customHeight="1">
      <c r="A149" s="45"/>
      <c r="B149" s="49"/>
      <c r="C149" s="6">
        <v>111</v>
      </c>
      <c r="D149" s="6">
        <v>110</v>
      </c>
      <c r="E149" s="2">
        <f t="shared" si="11"/>
        <v>1</v>
      </c>
      <c r="F149" s="2">
        <f t="shared" si="12"/>
        <v>1</v>
      </c>
      <c r="G149" s="2">
        <f t="shared" si="13"/>
        <v>1</v>
      </c>
      <c r="H149" s="2">
        <f t="shared" si="10"/>
        <v>16.5</v>
      </c>
      <c r="I149" s="2">
        <f t="shared" si="14"/>
        <v>16.5</v>
      </c>
    </row>
    <row r="150" spans="1:9" ht="15" customHeight="1">
      <c r="A150" s="45"/>
      <c r="B150" s="49"/>
      <c r="C150" s="6">
        <v>113</v>
      </c>
      <c r="D150" s="6">
        <v>113</v>
      </c>
      <c r="E150" s="2">
        <f t="shared" si="11"/>
        <v>0</v>
      </c>
      <c r="F150" s="2" t="str">
        <f t="shared" si="12"/>
        <v>na</v>
      </c>
      <c r="G150" s="2" t="str">
        <f t="shared" si="13"/>
        <v>na</v>
      </c>
      <c r="H150" s="2" t="str">
        <f t="shared" si="10"/>
        <v>na</v>
      </c>
      <c r="I150" s="2" t="str">
        <f t="shared" si="14"/>
        <v>na</v>
      </c>
    </row>
    <row r="151" spans="1:9" ht="15" customHeight="1">
      <c r="A151" s="45"/>
      <c r="B151" s="49"/>
      <c r="C151" s="6">
        <v>114</v>
      </c>
      <c r="D151" s="6">
        <v>113</v>
      </c>
      <c r="E151" s="2">
        <f t="shared" si="11"/>
        <v>1</v>
      </c>
      <c r="F151" s="2">
        <f t="shared" si="12"/>
        <v>1</v>
      </c>
      <c r="G151" s="2">
        <f t="shared" si="13"/>
        <v>1</v>
      </c>
      <c r="H151" s="2">
        <f t="shared" si="10"/>
        <v>16.5</v>
      </c>
      <c r="I151" s="2">
        <f t="shared" si="14"/>
        <v>16.5</v>
      </c>
    </row>
    <row r="152" spans="1:9" ht="15" customHeight="1">
      <c r="A152" s="45"/>
      <c r="B152" s="50" t="s">
        <v>14</v>
      </c>
      <c r="C152" s="5">
        <v>91</v>
      </c>
      <c r="D152" s="5">
        <v>76</v>
      </c>
      <c r="E152" s="2">
        <f t="shared" si="11"/>
        <v>15</v>
      </c>
      <c r="F152" s="2">
        <f t="shared" si="12"/>
        <v>1</v>
      </c>
      <c r="G152" s="2">
        <f t="shared" si="13"/>
        <v>15</v>
      </c>
      <c r="H152" s="2">
        <f t="shared" si="10"/>
        <v>53</v>
      </c>
      <c r="I152" s="2">
        <f t="shared" si="14"/>
        <v>53</v>
      </c>
    </row>
    <row r="153" spans="1:9" ht="15" customHeight="1">
      <c r="A153" s="45"/>
      <c r="B153" s="50"/>
      <c r="C153" s="5">
        <v>92</v>
      </c>
      <c r="D153" s="5">
        <v>90</v>
      </c>
      <c r="E153" s="2">
        <f t="shared" si="11"/>
        <v>2</v>
      </c>
      <c r="F153" s="2">
        <f t="shared" si="12"/>
        <v>1</v>
      </c>
      <c r="G153" s="2">
        <f t="shared" si="13"/>
        <v>2</v>
      </c>
      <c r="H153" s="2">
        <f t="shared" si="10"/>
        <v>40</v>
      </c>
      <c r="I153" s="2">
        <f t="shared" si="14"/>
        <v>40</v>
      </c>
    </row>
    <row r="154" spans="1:9" ht="15" customHeight="1">
      <c r="A154" s="45"/>
      <c r="B154" s="50"/>
      <c r="C154" s="5">
        <v>92</v>
      </c>
      <c r="D154" s="5">
        <v>94</v>
      </c>
      <c r="E154" s="2">
        <f t="shared" si="11"/>
        <v>-2</v>
      </c>
      <c r="F154" s="2">
        <f t="shared" si="12"/>
        <v>-1</v>
      </c>
      <c r="G154" s="2">
        <f t="shared" si="13"/>
        <v>2</v>
      </c>
      <c r="H154" s="2">
        <f t="shared" si="10"/>
        <v>40</v>
      </c>
      <c r="I154" s="2">
        <f t="shared" si="14"/>
        <v>-40</v>
      </c>
    </row>
    <row r="155" spans="1:9" ht="15" customHeight="1">
      <c r="A155" s="45"/>
      <c r="B155" s="50"/>
      <c r="C155" s="5">
        <v>91</v>
      </c>
      <c r="D155" s="5">
        <v>91</v>
      </c>
      <c r="E155" s="2">
        <f t="shared" si="11"/>
        <v>0</v>
      </c>
      <c r="F155" s="2" t="str">
        <f t="shared" si="12"/>
        <v>na</v>
      </c>
      <c r="G155" s="2" t="str">
        <f t="shared" si="13"/>
        <v>na</v>
      </c>
      <c r="H155" s="2" t="str">
        <f t="shared" si="10"/>
        <v>na</v>
      </c>
      <c r="I155" s="2" t="str">
        <f t="shared" si="14"/>
        <v>na</v>
      </c>
    </row>
    <row r="156" spans="1:9" ht="15" customHeight="1">
      <c r="A156" s="45"/>
      <c r="B156" s="50"/>
      <c r="C156" s="5">
        <v>90</v>
      </c>
      <c r="D156" s="5">
        <v>93</v>
      </c>
      <c r="E156" s="2">
        <f t="shared" si="11"/>
        <v>-3</v>
      </c>
      <c r="F156" s="2">
        <f t="shared" si="12"/>
        <v>-1</v>
      </c>
      <c r="G156" s="2">
        <f t="shared" si="13"/>
        <v>3</v>
      </c>
      <c r="H156" s="2">
        <f t="shared" si="10"/>
        <v>49.5</v>
      </c>
      <c r="I156" s="2">
        <f t="shared" si="14"/>
        <v>-49.5</v>
      </c>
    </row>
    <row r="157" spans="1:9" ht="15" customHeight="1">
      <c r="A157" s="45"/>
      <c r="B157" s="50"/>
      <c r="C157" s="5">
        <v>92</v>
      </c>
      <c r="D157" s="5">
        <v>95</v>
      </c>
      <c r="E157" s="2">
        <f t="shared" si="11"/>
        <v>-3</v>
      </c>
      <c r="F157" s="2">
        <f t="shared" si="12"/>
        <v>-1</v>
      </c>
      <c r="G157" s="2">
        <f t="shared" si="13"/>
        <v>3</v>
      </c>
      <c r="H157" s="2">
        <f t="shared" ref="H157:H181" si="15">IF(G157="na","na",_xlfn.RANK.AVG(G157,$G$92:$G$181,1))</f>
        <v>49.5</v>
      </c>
      <c r="I157" s="2">
        <f t="shared" si="14"/>
        <v>-49.5</v>
      </c>
    </row>
    <row r="158" spans="1:9" ht="15" customHeight="1">
      <c r="A158" s="45"/>
      <c r="B158" s="50"/>
      <c r="C158" s="5">
        <v>92</v>
      </c>
      <c r="D158" s="5">
        <v>45</v>
      </c>
      <c r="E158" s="2">
        <f t="shared" si="11"/>
        <v>47</v>
      </c>
      <c r="F158" s="2">
        <f t="shared" si="12"/>
        <v>1</v>
      </c>
      <c r="G158" s="2">
        <f t="shared" si="13"/>
        <v>47</v>
      </c>
      <c r="H158" s="2">
        <f t="shared" si="15"/>
        <v>55</v>
      </c>
      <c r="I158" s="2">
        <f t="shared" si="14"/>
        <v>55</v>
      </c>
    </row>
    <row r="159" spans="1:9" ht="15" customHeight="1">
      <c r="A159" s="45"/>
      <c r="B159" s="50"/>
      <c r="C159" s="5">
        <v>64</v>
      </c>
      <c r="D159" s="5">
        <v>90</v>
      </c>
      <c r="E159" s="2">
        <f t="shared" si="11"/>
        <v>-26</v>
      </c>
      <c r="F159" s="2">
        <f t="shared" si="12"/>
        <v>-1</v>
      </c>
      <c r="G159" s="2">
        <f t="shared" si="13"/>
        <v>26</v>
      </c>
      <c r="H159" s="2">
        <f t="shared" si="15"/>
        <v>54</v>
      </c>
      <c r="I159" s="2">
        <f t="shared" si="14"/>
        <v>-54</v>
      </c>
    </row>
    <row r="160" spans="1:9" ht="15" customHeight="1">
      <c r="A160" s="45"/>
      <c r="B160" s="50"/>
      <c r="C160" s="5">
        <v>86</v>
      </c>
      <c r="D160" s="5">
        <v>85</v>
      </c>
      <c r="E160" s="2">
        <f t="shared" si="11"/>
        <v>1</v>
      </c>
      <c r="F160" s="2">
        <f t="shared" si="12"/>
        <v>1</v>
      </c>
      <c r="G160" s="2">
        <f t="shared" si="13"/>
        <v>1</v>
      </c>
      <c r="H160" s="2">
        <f t="shared" si="15"/>
        <v>16.5</v>
      </c>
      <c r="I160" s="2">
        <f t="shared" si="14"/>
        <v>16.5</v>
      </c>
    </row>
    <row r="161" spans="1:9" ht="15" customHeight="1">
      <c r="A161" s="45"/>
      <c r="B161" s="50"/>
      <c r="C161" s="5">
        <v>93</v>
      </c>
      <c r="D161" s="5">
        <v>95</v>
      </c>
      <c r="E161" s="2">
        <f t="shared" si="11"/>
        <v>-2</v>
      </c>
      <c r="F161" s="2">
        <f t="shared" si="12"/>
        <v>-1</v>
      </c>
      <c r="G161" s="2">
        <f t="shared" si="13"/>
        <v>2</v>
      </c>
      <c r="H161" s="2">
        <f t="shared" si="15"/>
        <v>40</v>
      </c>
      <c r="I161" s="2">
        <f t="shared" si="14"/>
        <v>-40</v>
      </c>
    </row>
    <row r="162" spans="1:9" ht="15" customHeight="1">
      <c r="A162" s="45"/>
      <c r="B162" s="50"/>
      <c r="C162" s="5">
        <v>91</v>
      </c>
      <c r="D162" s="5">
        <v>91</v>
      </c>
      <c r="E162" s="2">
        <f t="shared" si="11"/>
        <v>0</v>
      </c>
      <c r="F162" s="2" t="str">
        <f t="shared" si="12"/>
        <v>na</v>
      </c>
      <c r="G162" s="2" t="str">
        <f t="shared" si="13"/>
        <v>na</v>
      </c>
      <c r="H162" s="2" t="str">
        <f t="shared" si="15"/>
        <v>na</v>
      </c>
      <c r="I162" s="2" t="str">
        <f t="shared" si="14"/>
        <v>na</v>
      </c>
    </row>
    <row r="163" spans="1:9" ht="15" customHeight="1">
      <c r="A163" s="45"/>
      <c r="B163" s="50"/>
      <c r="C163" s="5">
        <v>90</v>
      </c>
      <c r="D163" s="5">
        <v>91</v>
      </c>
      <c r="E163" s="2">
        <f t="shared" si="11"/>
        <v>-1</v>
      </c>
      <c r="F163" s="2">
        <f t="shared" si="12"/>
        <v>-1</v>
      </c>
      <c r="G163" s="2">
        <f t="shared" si="13"/>
        <v>1</v>
      </c>
      <c r="H163" s="2">
        <f t="shared" si="15"/>
        <v>16.5</v>
      </c>
      <c r="I163" s="2">
        <f t="shared" si="14"/>
        <v>-16.5</v>
      </c>
    </row>
    <row r="164" spans="1:9" ht="15" customHeight="1">
      <c r="A164" s="45"/>
      <c r="B164" s="50"/>
      <c r="C164" s="5">
        <v>92</v>
      </c>
      <c r="D164" s="5">
        <v>91</v>
      </c>
      <c r="E164" s="2">
        <f t="shared" si="11"/>
        <v>1</v>
      </c>
      <c r="F164" s="2">
        <f t="shared" si="12"/>
        <v>1</v>
      </c>
      <c r="G164" s="2">
        <f t="shared" si="13"/>
        <v>1</v>
      </c>
      <c r="H164" s="2">
        <f t="shared" si="15"/>
        <v>16.5</v>
      </c>
      <c r="I164" s="2">
        <f t="shared" si="14"/>
        <v>16.5</v>
      </c>
    </row>
    <row r="165" spans="1:9" ht="15" customHeight="1">
      <c r="A165" s="45"/>
      <c r="B165" s="50"/>
      <c r="C165" s="5">
        <v>93</v>
      </c>
      <c r="D165" s="5">
        <v>93</v>
      </c>
      <c r="E165" s="2">
        <f t="shared" si="11"/>
        <v>0</v>
      </c>
      <c r="F165" s="2" t="str">
        <f t="shared" si="12"/>
        <v>na</v>
      </c>
      <c r="G165" s="2" t="str">
        <f t="shared" si="13"/>
        <v>na</v>
      </c>
      <c r="H165" s="2" t="str">
        <f t="shared" si="15"/>
        <v>na</v>
      </c>
      <c r="I165" s="2" t="str">
        <f t="shared" si="14"/>
        <v>na</v>
      </c>
    </row>
    <row r="166" spans="1:9" ht="15" customHeight="1">
      <c r="A166" s="45"/>
      <c r="B166" s="50"/>
      <c r="C166" s="5">
        <v>87</v>
      </c>
      <c r="D166" s="5">
        <v>78</v>
      </c>
      <c r="E166" s="2">
        <f t="shared" si="11"/>
        <v>9</v>
      </c>
      <c r="F166" s="2">
        <f t="shared" si="12"/>
        <v>1</v>
      </c>
      <c r="G166" s="2">
        <f t="shared" si="13"/>
        <v>9</v>
      </c>
      <c r="H166" s="2">
        <f t="shared" si="15"/>
        <v>52</v>
      </c>
      <c r="I166" s="2">
        <f t="shared" si="14"/>
        <v>52</v>
      </c>
    </row>
    <row r="167" spans="1:9" ht="15" customHeight="1">
      <c r="A167" s="45"/>
      <c r="B167" s="50"/>
      <c r="C167" s="5">
        <v>89</v>
      </c>
      <c r="D167" s="5">
        <v>89</v>
      </c>
      <c r="E167" s="2">
        <f t="shared" si="11"/>
        <v>0</v>
      </c>
      <c r="F167" s="2" t="str">
        <f t="shared" si="12"/>
        <v>na</v>
      </c>
      <c r="G167" s="2" t="str">
        <f t="shared" si="13"/>
        <v>na</v>
      </c>
      <c r="H167" s="2" t="str">
        <f t="shared" si="15"/>
        <v>na</v>
      </c>
      <c r="I167" s="2" t="str">
        <f t="shared" si="14"/>
        <v>na</v>
      </c>
    </row>
    <row r="168" spans="1:9" ht="15" customHeight="1">
      <c r="A168" s="45"/>
      <c r="B168" s="50"/>
      <c r="C168" s="5">
        <v>90</v>
      </c>
      <c r="D168" s="5">
        <v>92</v>
      </c>
      <c r="E168" s="2">
        <f t="shared" si="11"/>
        <v>-2</v>
      </c>
      <c r="F168" s="2">
        <f t="shared" si="12"/>
        <v>-1</v>
      </c>
      <c r="G168" s="2">
        <f t="shared" si="13"/>
        <v>2</v>
      </c>
      <c r="H168" s="2">
        <f t="shared" si="15"/>
        <v>40</v>
      </c>
      <c r="I168" s="2">
        <f t="shared" si="14"/>
        <v>-40</v>
      </c>
    </row>
    <row r="169" spans="1:9" ht="15" customHeight="1">
      <c r="A169" s="45"/>
      <c r="B169" s="50"/>
      <c r="C169" s="5">
        <v>91</v>
      </c>
      <c r="D169" s="5">
        <v>93</v>
      </c>
      <c r="E169" s="2">
        <f t="shared" si="11"/>
        <v>-2</v>
      </c>
      <c r="F169" s="2">
        <f t="shared" si="12"/>
        <v>-1</v>
      </c>
      <c r="G169" s="2">
        <f t="shared" si="13"/>
        <v>2</v>
      </c>
      <c r="H169" s="2">
        <f t="shared" si="15"/>
        <v>40</v>
      </c>
      <c r="I169" s="2">
        <f t="shared" si="14"/>
        <v>-40</v>
      </c>
    </row>
    <row r="170" spans="1:9" ht="15" customHeight="1">
      <c r="A170" s="45"/>
      <c r="B170" s="50"/>
      <c r="C170" s="5">
        <v>91</v>
      </c>
      <c r="D170" s="5">
        <v>92</v>
      </c>
      <c r="E170" s="2">
        <f t="shared" si="11"/>
        <v>-1</v>
      </c>
      <c r="F170" s="2">
        <f t="shared" si="12"/>
        <v>-1</v>
      </c>
      <c r="G170" s="2">
        <f t="shared" si="13"/>
        <v>1</v>
      </c>
      <c r="H170" s="2">
        <f t="shared" si="15"/>
        <v>16.5</v>
      </c>
      <c r="I170" s="2">
        <f t="shared" si="14"/>
        <v>-16.5</v>
      </c>
    </row>
    <row r="171" spans="1:9" ht="15" customHeight="1">
      <c r="A171" s="45"/>
      <c r="B171" s="50"/>
      <c r="C171" s="5">
        <v>91</v>
      </c>
      <c r="D171" s="5">
        <v>91</v>
      </c>
      <c r="E171" s="2">
        <f t="shared" si="11"/>
        <v>0</v>
      </c>
      <c r="F171" s="2" t="str">
        <f t="shared" si="12"/>
        <v>na</v>
      </c>
      <c r="G171" s="2" t="str">
        <f t="shared" si="13"/>
        <v>na</v>
      </c>
      <c r="H171" s="2" t="str">
        <f t="shared" si="15"/>
        <v>na</v>
      </c>
      <c r="I171" s="2" t="str">
        <f t="shared" si="14"/>
        <v>na</v>
      </c>
    </row>
    <row r="172" spans="1:9" ht="15" customHeight="1">
      <c r="A172" s="45"/>
      <c r="B172" s="50"/>
      <c r="C172" s="5">
        <v>91</v>
      </c>
      <c r="D172" s="5">
        <v>91</v>
      </c>
      <c r="E172" s="2">
        <f t="shared" si="11"/>
        <v>0</v>
      </c>
      <c r="F172" s="2" t="str">
        <f t="shared" si="12"/>
        <v>na</v>
      </c>
      <c r="G172" s="2" t="str">
        <f t="shared" si="13"/>
        <v>na</v>
      </c>
      <c r="H172" s="2" t="str">
        <f t="shared" si="15"/>
        <v>na</v>
      </c>
      <c r="I172" s="2" t="str">
        <f t="shared" si="14"/>
        <v>na</v>
      </c>
    </row>
    <row r="173" spans="1:9" ht="15" customHeight="1">
      <c r="A173" s="45"/>
      <c r="B173" s="50"/>
      <c r="C173" s="5">
        <v>90</v>
      </c>
      <c r="D173" s="5">
        <v>92</v>
      </c>
      <c r="E173" s="2">
        <f t="shared" si="11"/>
        <v>-2</v>
      </c>
      <c r="F173" s="2">
        <f t="shared" si="12"/>
        <v>-1</v>
      </c>
      <c r="G173" s="2">
        <f t="shared" si="13"/>
        <v>2</v>
      </c>
      <c r="H173" s="2">
        <f t="shared" si="15"/>
        <v>40</v>
      </c>
      <c r="I173" s="2">
        <f t="shared" si="14"/>
        <v>-40</v>
      </c>
    </row>
    <row r="174" spans="1:9" ht="15" customHeight="1">
      <c r="A174" s="45"/>
      <c r="B174" s="50"/>
      <c r="C174" s="5">
        <v>93</v>
      </c>
      <c r="D174" s="5">
        <v>95</v>
      </c>
      <c r="E174" s="2">
        <f t="shared" si="11"/>
        <v>-2</v>
      </c>
      <c r="F174" s="2">
        <f t="shared" si="12"/>
        <v>-1</v>
      </c>
      <c r="G174" s="2">
        <f t="shared" si="13"/>
        <v>2</v>
      </c>
      <c r="H174" s="2">
        <f t="shared" si="15"/>
        <v>40</v>
      </c>
      <c r="I174" s="2">
        <f t="shared" si="14"/>
        <v>-40</v>
      </c>
    </row>
    <row r="175" spans="1:9" ht="15" customHeight="1">
      <c r="A175" s="45"/>
      <c r="B175" s="50"/>
      <c r="C175" s="5">
        <v>89</v>
      </c>
      <c r="D175" s="5">
        <v>87</v>
      </c>
      <c r="E175" s="2">
        <f t="shared" si="11"/>
        <v>2</v>
      </c>
      <c r="F175" s="2">
        <f t="shared" si="12"/>
        <v>1</v>
      </c>
      <c r="G175" s="2">
        <f t="shared" si="13"/>
        <v>2</v>
      </c>
      <c r="H175" s="2">
        <f t="shared" si="15"/>
        <v>40</v>
      </c>
      <c r="I175" s="2">
        <f t="shared" si="14"/>
        <v>40</v>
      </c>
    </row>
    <row r="176" spans="1:9" ht="15" customHeight="1">
      <c r="A176" s="45"/>
      <c r="B176" s="50"/>
      <c r="C176" s="5">
        <v>91</v>
      </c>
      <c r="D176" s="5">
        <v>93</v>
      </c>
      <c r="E176" s="2">
        <f t="shared" si="11"/>
        <v>-2</v>
      </c>
      <c r="F176" s="2">
        <f t="shared" si="12"/>
        <v>-1</v>
      </c>
      <c r="G176" s="2">
        <f t="shared" si="13"/>
        <v>2</v>
      </c>
      <c r="H176" s="2">
        <f t="shared" si="15"/>
        <v>40</v>
      </c>
      <c r="I176" s="2">
        <f t="shared" si="14"/>
        <v>-40</v>
      </c>
    </row>
    <row r="177" spans="1:9" ht="15" customHeight="1">
      <c r="A177" s="45"/>
      <c r="B177" s="50"/>
      <c r="C177" s="5">
        <v>92</v>
      </c>
      <c r="D177" s="5">
        <v>93</v>
      </c>
      <c r="E177" s="2">
        <f t="shared" si="11"/>
        <v>-1</v>
      </c>
      <c r="F177" s="2">
        <f t="shared" si="12"/>
        <v>-1</v>
      </c>
      <c r="G177" s="2">
        <f t="shared" si="13"/>
        <v>1</v>
      </c>
      <c r="H177" s="2">
        <f t="shared" si="15"/>
        <v>16.5</v>
      </c>
      <c r="I177" s="2">
        <f t="shared" si="14"/>
        <v>-16.5</v>
      </c>
    </row>
    <row r="178" spans="1:9" ht="15" customHeight="1">
      <c r="A178" s="45"/>
      <c r="B178" s="50"/>
      <c r="C178" s="5">
        <v>92</v>
      </c>
      <c r="D178" s="5">
        <v>94</v>
      </c>
      <c r="E178" s="2">
        <f t="shared" si="11"/>
        <v>-2</v>
      </c>
      <c r="F178" s="2">
        <f t="shared" si="12"/>
        <v>-1</v>
      </c>
      <c r="G178" s="2">
        <f t="shared" si="13"/>
        <v>2</v>
      </c>
      <c r="H178" s="2">
        <f t="shared" si="15"/>
        <v>40</v>
      </c>
      <c r="I178" s="2">
        <f t="shared" si="14"/>
        <v>-40</v>
      </c>
    </row>
    <row r="179" spans="1:9" ht="15" customHeight="1">
      <c r="A179" s="45"/>
      <c r="B179" s="50"/>
      <c r="C179" s="5">
        <v>93</v>
      </c>
      <c r="D179" s="5">
        <v>91</v>
      </c>
      <c r="E179" s="2">
        <f t="shared" si="11"/>
        <v>2</v>
      </c>
      <c r="F179" s="2">
        <f t="shared" si="12"/>
        <v>1</v>
      </c>
      <c r="G179" s="2">
        <f t="shared" si="13"/>
        <v>2</v>
      </c>
      <c r="H179" s="2">
        <f t="shared" si="15"/>
        <v>40</v>
      </c>
      <c r="I179" s="2">
        <f t="shared" si="14"/>
        <v>40</v>
      </c>
    </row>
    <row r="180" spans="1:9" ht="15" customHeight="1">
      <c r="A180" s="45"/>
      <c r="B180" s="50"/>
      <c r="C180" s="5">
        <v>88</v>
      </c>
      <c r="D180" s="5">
        <v>91</v>
      </c>
      <c r="E180" s="2">
        <f t="shared" si="11"/>
        <v>-3</v>
      </c>
      <c r="F180" s="2">
        <f t="shared" si="12"/>
        <v>-1</v>
      </c>
      <c r="G180" s="2">
        <f t="shared" si="13"/>
        <v>3</v>
      </c>
      <c r="H180" s="2">
        <f t="shared" si="15"/>
        <v>49.5</v>
      </c>
      <c r="I180" s="2">
        <f t="shared" si="14"/>
        <v>-49.5</v>
      </c>
    </row>
    <row r="181" spans="1:9" ht="15" customHeight="1">
      <c r="A181" s="46"/>
      <c r="B181" s="51"/>
      <c r="C181" s="5">
        <v>89</v>
      </c>
      <c r="D181" s="5">
        <v>91</v>
      </c>
      <c r="E181" s="2">
        <f t="shared" si="11"/>
        <v>-2</v>
      </c>
      <c r="F181" s="2">
        <f t="shared" si="12"/>
        <v>-1</v>
      </c>
      <c r="G181" s="2">
        <f t="shared" si="13"/>
        <v>2</v>
      </c>
      <c r="H181" s="2">
        <f t="shared" si="15"/>
        <v>40</v>
      </c>
      <c r="I181" s="2">
        <f t="shared" si="14"/>
        <v>-40</v>
      </c>
    </row>
    <row r="182" spans="1:9" ht="15" customHeight="1">
      <c r="A182" s="52">
        <v>300</v>
      </c>
      <c r="B182" s="47" t="s">
        <v>11</v>
      </c>
      <c r="C182" s="3">
        <v>182</v>
      </c>
      <c r="D182" s="3">
        <v>181</v>
      </c>
      <c r="E182" s="2">
        <f t="shared" si="11"/>
        <v>1</v>
      </c>
      <c r="F182" s="2">
        <f t="shared" si="12"/>
        <v>1</v>
      </c>
      <c r="G182" s="2">
        <f t="shared" si="13"/>
        <v>1</v>
      </c>
      <c r="H182" s="2">
        <f>IF(G182="na","na",_xlfn.RANK.AVG(G182,$G$182:$G$271,1))</f>
        <v>20.5</v>
      </c>
      <c r="I182" s="2">
        <f t="shared" si="14"/>
        <v>20.5</v>
      </c>
    </row>
    <row r="183" spans="1:9" ht="15" customHeight="1">
      <c r="A183" s="53"/>
      <c r="B183" s="48"/>
      <c r="C183" s="3">
        <v>180</v>
      </c>
      <c r="D183" s="3">
        <v>180</v>
      </c>
      <c r="E183" s="2">
        <f t="shared" si="11"/>
        <v>0</v>
      </c>
      <c r="F183" s="2" t="str">
        <f t="shared" si="12"/>
        <v>na</v>
      </c>
      <c r="G183" s="2" t="str">
        <f t="shared" si="13"/>
        <v>na</v>
      </c>
      <c r="H183" s="2" t="str">
        <f t="shared" ref="H183:H246" si="16">IF(G183="na","na",_xlfn.RANK.AVG(G183,$G$182:$G$271,1))</f>
        <v>na</v>
      </c>
      <c r="I183" s="2" t="str">
        <f t="shared" si="14"/>
        <v>na</v>
      </c>
    </row>
    <row r="184" spans="1:9" ht="15" customHeight="1">
      <c r="A184" s="53"/>
      <c r="B184" s="48"/>
      <c r="C184" s="3">
        <v>219</v>
      </c>
      <c r="D184" s="3">
        <v>219</v>
      </c>
      <c r="E184" s="2">
        <f t="shared" si="11"/>
        <v>0</v>
      </c>
      <c r="F184" s="2" t="str">
        <f t="shared" si="12"/>
        <v>na</v>
      </c>
      <c r="G184" s="2" t="str">
        <f t="shared" si="13"/>
        <v>na</v>
      </c>
      <c r="H184" s="2" t="str">
        <f t="shared" si="16"/>
        <v>na</v>
      </c>
      <c r="I184" s="2" t="str">
        <f t="shared" si="14"/>
        <v>na</v>
      </c>
    </row>
    <row r="185" spans="1:9" ht="15" customHeight="1">
      <c r="A185" s="53"/>
      <c r="B185" s="48"/>
      <c r="C185" s="3">
        <v>184</v>
      </c>
      <c r="D185" s="3">
        <v>183</v>
      </c>
      <c r="E185" s="2">
        <f t="shared" si="11"/>
        <v>1</v>
      </c>
      <c r="F185" s="2">
        <f t="shared" si="12"/>
        <v>1</v>
      </c>
      <c r="G185" s="2">
        <f t="shared" si="13"/>
        <v>1</v>
      </c>
      <c r="H185" s="2">
        <f t="shared" si="16"/>
        <v>20.5</v>
      </c>
      <c r="I185" s="2">
        <f t="shared" si="14"/>
        <v>20.5</v>
      </c>
    </row>
    <row r="186" spans="1:9" ht="15" customHeight="1">
      <c r="A186" s="53"/>
      <c r="B186" s="48"/>
      <c r="C186" s="3">
        <v>183</v>
      </c>
      <c r="D186" s="3">
        <v>183</v>
      </c>
      <c r="E186" s="2">
        <f t="shared" si="11"/>
        <v>0</v>
      </c>
      <c r="F186" s="2" t="str">
        <f t="shared" si="12"/>
        <v>na</v>
      </c>
      <c r="G186" s="2" t="str">
        <f t="shared" si="13"/>
        <v>na</v>
      </c>
      <c r="H186" s="2" t="str">
        <f t="shared" si="16"/>
        <v>na</v>
      </c>
      <c r="I186" s="2" t="str">
        <f t="shared" si="14"/>
        <v>na</v>
      </c>
    </row>
    <row r="187" spans="1:9" ht="15" customHeight="1">
      <c r="A187" s="53"/>
      <c r="B187" s="48"/>
      <c r="C187" s="3">
        <v>175</v>
      </c>
      <c r="D187" s="3">
        <v>173</v>
      </c>
      <c r="E187" s="2">
        <f t="shared" si="11"/>
        <v>2</v>
      </c>
      <c r="F187" s="2">
        <f t="shared" si="12"/>
        <v>1</v>
      </c>
      <c r="G187" s="2">
        <f t="shared" si="13"/>
        <v>2</v>
      </c>
      <c r="H187" s="2">
        <f t="shared" si="16"/>
        <v>49</v>
      </c>
      <c r="I187" s="2">
        <f t="shared" si="14"/>
        <v>49</v>
      </c>
    </row>
    <row r="188" spans="1:9" ht="15" customHeight="1">
      <c r="A188" s="53"/>
      <c r="B188" s="48"/>
      <c r="C188" s="3">
        <v>181</v>
      </c>
      <c r="D188" s="3">
        <v>179</v>
      </c>
      <c r="E188" s="2">
        <f t="shared" si="11"/>
        <v>2</v>
      </c>
      <c r="F188" s="2">
        <f t="shared" si="12"/>
        <v>1</v>
      </c>
      <c r="G188" s="2">
        <f t="shared" si="13"/>
        <v>2</v>
      </c>
      <c r="H188" s="2">
        <f t="shared" si="16"/>
        <v>49</v>
      </c>
      <c r="I188" s="2">
        <f t="shared" si="14"/>
        <v>49</v>
      </c>
    </row>
    <row r="189" spans="1:9" ht="15" customHeight="1">
      <c r="A189" s="53"/>
      <c r="B189" s="48"/>
      <c r="C189" s="3">
        <v>179</v>
      </c>
      <c r="D189" s="3">
        <v>181</v>
      </c>
      <c r="E189" s="2">
        <f t="shared" si="11"/>
        <v>-2</v>
      </c>
      <c r="F189" s="2">
        <f t="shared" si="12"/>
        <v>-1</v>
      </c>
      <c r="G189" s="2">
        <f t="shared" si="13"/>
        <v>2</v>
      </c>
      <c r="H189" s="2">
        <f t="shared" si="16"/>
        <v>49</v>
      </c>
      <c r="I189" s="2">
        <f t="shared" si="14"/>
        <v>-49</v>
      </c>
    </row>
    <row r="190" spans="1:9" ht="15" customHeight="1">
      <c r="A190" s="53"/>
      <c r="B190" s="48"/>
      <c r="C190" s="3">
        <v>179</v>
      </c>
      <c r="D190" s="3">
        <v>179</v>
      </c>
      <c r="E190" s="2">
        <f t="shared" si="11"/>
        <v>0</v>
      </c>
      <c r="F190" s="2" t="str">
        <f t="shared" si="12"/>
        <v>na</v>
      </c>
      <c r="G190" s="2" t="str">
        <f t="shared" si="13"/>
        <v>na</v>
      </c>
      <c r="H190" s="2" t="str">
        <f t="shared" si="16"/>
        <v>na</v>
      </c>
      <c r="I190" s="2" t="str">
        <f t="shared" si="14"/>
        <v>na</v>
      </c>
    </row>
    <row r="191" spans="1:9" ht="15" customHeight="1">
      <c r="A191" s="53"/>
      <c r="B191" s="48"/>
      <c r="C191" s="3">
        <v>183</v>
      </c>
      <c r="D191" s="3">
        <v>184</v>
      </c>
      <c r="E191" s="2">
        <f t="shared" si="11"/>
        <v>-1</v>
      </c>
      <c r="F191" s="2">
        <f t="shared" si="12"/>
        <v>-1</v>
      </c>
      <c r="G191" s="2">
        <f t="shared" si="13"/>
        <v>1</v>
      </c>
      <c r="H191" s="2">
        <f t="shared" si="16"/>
        <v>20.5</v>
      </c>
      <c r="I191" s="2">
        <f t="shared" si="14"/>
        <v>-20.5</v>
      </c>
    </row>
    <row r="192" spans="1:9" ht="15" customHeight="1">
      <c r="A192" s="53"/>
      <c r="B192" s="48"/>
      <c r="C192" s="3">
        <v>174</v>
      </c>
      <c r="D192" s="3">
        <v>172</v>
      </c>
      <c r="E192" s="2">
        <f t="shared" si="11"/>
        <v>2</v>
      </c>
      <c r="F192" s="2">
        <f t="shared" si="12"/>
        <v>1</v>
      </c>
      <c r="G192" s="2">
        <f t="shared" si="13"/>
        <v>2</v>
      </c>
      <c r="H192" s="2">
        <f t="shared" si="16"/>
        <v>49</v>
      </c>
      <c r="I192" s="2">
        <f t="shared" si="14"/>
        <v>49</v>
      </c>
    </row>
    <row r="193" spans="1:9" ht="15" customHeight="1">
      <c r="A193" s="53"/>
      <c r="B193" s="48"/>
      <c r="C193" s="3">
        <v>178</v>
      </c>
      <c r="D193" s="3">
        <v>179</v>
      </c>
      <c r="E193" s="2">
        <f t="shared" si="11"/>
        <v>-1</v>
      </c>
      <c r="F193" s="2">
        <f t="shared" si="12"/>
        <v>-1</v>
      </c>
      <c r="G193" s="2">
        <f t="shared" si="13"/>
        <v>1</v>
      </c>
      <c r="H193" s="2">
        <f t="shared" si="16"/>
        <v>20.5</v>
      </c>
      <c r="I193" s="2">
        <f t="shared" si="14"/>
        <v>-20.5</v>
      </c>
    </row>
    <row r="194" spans="1:9" ht="15" customHeight="1">
      <c r="A194" s="53"/>
      <c r="B194" s="48"/>
      <c r="C194" s="3">
        <v>175</v>
      </c>
      <c r="D194" s="3">
        <v>178</v>
      </c>
      <c r="E194" s="2">
        <f t="shared" si="11"/>
        <v>-3</v>
      </c>
      <c r="F194" s="2">
        <f t="shared" si="12"/>
        <v>-1</v>
      </c>
      <c r="G194" s="2">
        <f t="shared" si="13"/>
        <v>3</v>
      </c>
      <c r="H194" s="2">
        <f t="shared" si="16"/>
        <v>60.5</v>
      </c>
      <c r="I194" s="2">
        <f t="shared" si="14"/>
        <v>-60.5</v>
      </c>
    </row>
    <row r="195" spans="1:9" ht="15" customHeight="1">
      <c r="A195" s="53"/>
      <c r="B195" s="48"/>
      <c r="C195" s="3">
        <v>182</v>
      </c>
      <c r="D195" s="3">
        <v>181</v>
      </c>
      <c r="E195" s="2">
        <f t="shared" ref="E195:E258" si="17">C195-D195</f>
        <v>1</v>
      </c>
      <c r="F195" s="2">
        <f t="shared" ref="F195:F258" si="18">IF(C195&gt;D195,1,IF(C195&lt;D195,-1,"na"))</f>
        <v>1</v>
      </c>
      <c r="G195" s="2">
        <f t="shared" ref="G195:G258" si="19">IF(ABS(E195)=0,"na",ABS(E195))</f>
        <v>1</v>
      </c>
      <c r="H195" s="2">
        <f t="shared" si="16"/>
        <v>20.5</v>
      </c>
      <c r="I195" s="2">
        <f t="shared" ref="I195:I258" si="20">IF(F195="na","na",F195*H195)</f>
        <v>20.5</v>
      </c>
    </row>
    <row r="196" spans="1:9" ht="15" customHeight="1">
      <c r="A196" s="53"/>
      <c r="B196" s="48"/>
      <c r="C196" s="3">
        <v>182</v>
      </c>
      <c r="D196" s="3">
        <v>183</v>
      </c>
      <c r="E196" s="2">
        <f t="shared" si="17"/>
        <v>-1</v>
      </c>
      <c r="F196" s="2">
        <f t="shared" si="18"/>
        <v>-1</v>
      </c>
      <c r="G196" s="2">
        <f t="shared" si="19"/>
        <v>1</v>
      </c>
      <c r="H196" s="2">
        <f t="shared" si="16"/>
        <v>20.5</v>
      </c>
      <c r="I196" s="2">
        <f t="shared" si="20"/>
        <v>-20.5</v>
      </c>
    </row>
    <row r="197" spans="1:9" ht="15" customHeight="1">
      <c r="A197" s="53"/>
      <c r="B197" s="48"/>
      <c r="C197" s="3">
        <v>180</v>
      </c>
      <c r="D197" s="3">
        <v>172</v>
      </c>
      <c r="E197" s="2">
        <f t="shared" si="17"/>
        <v>8</v>
      </c>
      <c r="F197" s="2">
        <f t="shared" si="18"/>
        <v>1</v>
      </c>
      <c r="G197" s="2">
        <f t="shared" si="19"/>
        <v>8</v>
      </c>
      <c r="H197" s="2">
        <f t="shared" si="16"/>
        <v>66.5</v>
      </c>
      <c r="I197" s="2">
        <f t="shared" si="20"/>
        <v>66.5</v>
      </c>
    </row>
    <row r="198" spans="1:9" ht="15" customHeight="1">
      <c r="A198" s="53"/>
      <c r="B198" s="48"/>
      <c r="C198" s="3">
        <v>182</v>
      </c>
      <c r="D198" s="3">
        <v>182</v>
      </c>
      <c r="E198" s="2">
        <f t="shared" si="17"/>
        <v>0</v>
      </c>
      <c r="F198" s="2" t="str">
        <f t="shared" si="18"/>
        <v>na</v>
      </c>
      <c r="G198" s="2" t="str">
        <f t="shared" si="19"/>
        <v>na</v>
      </c>
      <c r="H198" s="2" t="str">
        <f t="shared" si="16"/>
        <v>na</v>
      </c>
      <c r="I198" s="2" t="str">
        <f t="shared" si="20"/>
        <v>na</v>
      </c>
    </row>
    <row r="199" spans="1:9" ht="15" customHeight="1">
      <c r="A199" s="53"/>
      <c r="B199" s="48"/>
      <c r="C199" s="3">
        <v>182</v>
      </c>
      <c r="D199" s="3">
        <v>181</v>
      </c>
      <c r="E199" s="2">
        <f t="shared" si="17"/>
        <v>1</v>
      </c>
      <c r="F199" s="2">
        <f t="shared" si="18"/>
        <v>1</v>
      </c>
      <c r="G199" s="2">
        <f t="shared" si="19"/>
        <v>1</v>
      </c>
      <c r="H199" s="2">
        <f t="shared" si="16"/>
        <v>20.5</v>
      </c>
      <c r="I199" s="2">
        <f t="shared" si="20"/>
        <v>20.5</v>
      </c>
    </row>
    <row r="200" spans="1:9" ht="15" customHeight="1">
      <c r="A200" s="53"/>
      <c r="B200" s="48"/>
      <c r="C200" s="3">
        <v>178</v>
      </c>
      <c r="D200" s="3">
        <v>173</v>
      </c>
      <c r="E200" s="2">
        <f t="shared" si="17"/>
        <v>5</v>
      </c>
      <c r="F200" s="2">
        <f t="shared" si="18"/>
        <v>1</v>
      </c>
      <c r="G200" s="2">
        <f t="shared" si="19"/>
        <v>5</v>
      </c>
      <c r="H200" s="2">
        <f t="shared" si="16"/>
        <v>64.5</v>
      </c>
      <c r="I200" s="2">
        <f t="shared" si="20"/>
        <v>64.5</v>
      </c>
    </row>
    <row r="201" spans="1:9" ht="15" customHeight="1">
      <c r="A201" s="53"/>
      <c r="B201" s="48"/>
      <c r="C201" s="3">
        <v>186</v>
      </c>
      <c r="D201" s="3">
        <v>185</v>
      </c>
      <c r="E201" s="2">
        <f t="shared" si="17"/>
        <v>1</v>
      </c>
      <c r="F201" s="2">
        <f t="shared" si="18"/>
        <v>1</v>
      </c>
      <c r="G201" s="2">
        <f t="shared" si="19"/>
        <v>1</v>
      </c>
      <c r="H201" s="2">
        <f t="shared" si="16"/>
        <v>20.5</v>
      </c>
      <c r="I201" s="2">
        <f t="shared" si="20"/>
        <v>20.5</v>
      </c>
    </row>
    <row r="202" spans="1:9" ht="15" customHeight="1">
      <c r="A202" s="53"/>
      <c r="B202" s="48"/>
      <c r="C202" s="3">
        <v>182</v>
      </c>
      <c r="D202" s="3">
        <v>181</v>
      </c>
      <c r="E202" s="2">
        <f t="shared" si="17"/>
        <v>1</v>
      </c>
      <c r="F202" s="2">
        <f t="shared" si="18"/>
        <v>1</v>
      </c>
      <c r="G202" s="2">
        <f t="shared" si="19"/>
        <v>1</v>
      </c>
      <c r="H202" s="2">
        <f t="shared" si="16"/>
        <v>20.5</v>
      </c>
      <c r="I202" s="2">
        <f t="shared" si="20"/>
        <v>20.5</v>
      </c>
    </row>
    <row r="203" spans="1:9" ht="15" customHeight="1">
      <c r="A203" s="53"/>
      <c r="B203" s="48"/>
      <c r="C203" s="3">
        <v>174</v>
      </c>
      <c r="D203" s="3">
        <v>177</v>
      </c>
      <c r="E203" s="2">
        <f t="shared" si="17"/>
        <v>-3</v>
      </c>
      <c r="F203" s="2">
        <f t="shared" si="18"/>
        <v>-1</v>
      </c>
      <c r="G203" s="2">
        <f t="shared" si="19"/>
        <v>3</v>
      </c>
      <c r="H203" s="2">
        <f t="shared" si="16"/>
        <v>60.5</v>
      </c>
      <c r="I203" s="2">
        <f t="shared" si="20"/>
        <v>-60.5</v>
      </c>
    </row>
    <row r="204" spans="1:9" ht="15" customHeight="1">
      <c r="A204" s="53"/>
      <c r="B204" s="48"/>
      <c r="C204" s="3">
        <v>176</v>
      </c>
      <c r="D204" s="3">
        <v>176</v>
      </c>
      <c r="E204" s="2">
        <f t="shared" si="17"/>
        <v>0</v>
      </c>
      <c r="F204" s="2" t="str">
        <f t="shared" si="18"/>
        <v>na</v>
      </c>
      <c r="G204" s="2" t="str">
        <f t="shared" si="19"/>
        <v>na</v>
      </c>
      <c r="H204" s="2" t="str">
        <f t="shared" si="16"/>
        <v>na</v>
      </c>
      <c r="I204" s="2" t="str">
        <f t="shared" si="20"/>
        <v>na</v>
      </c>
    </row>
    <row r="205" spans="1:9" ht="15" customHeight="1">
      <c r="A205" s="53"/>
      <c r="B205" s="48"/>
      <c r="C205" s="3">
        <v>186</v>
      </c>
      <c r="D205" s="3">
        <v>187</v>
      </c>
      <c r="E205" s="2">
        <f t="shared" si="17"/>
        <v>-1</v>
      </c>
      <c r="F205" s="2">
        <f t="shared" si="18"/>
        <v>-1</v>
      </c>
      <c r="G205" s="2">
        <f t="shared" si="19"/>
        <v>1</v>
      </c>
      <c r="H205" s="2">
        <f t="shared" si="16"/>
        <v>20.5</v>
      </c>
      <c r="I205" s="2">
        <f t="shared" si="20"/>
        <v>-20.5</v>
      </c>
    </row>
    <row r="206" spans="1:9" ht="15" customHeight="1">
      <c r="A206" s="53"/>
      <c r="B206" s="48"/>
      <c r="C206" s="3">
        <v>186</v>
      </c>
      <c r="D206" s="3">
        <v>186</v>
      </c>
      <c r="E206" s="2">
        <f t="shared" si="17"/>
        <v>0</v>
      </c>
      <c r="F206" s="2" t="str">
        <f t="shared" si="18"/>
        <v>na</v>
      </c>
      <c r="G206" s="2" t="str">
        <f t="shared" si="19"/>
        <v>na</v>
      </c>
      <c r="H206" s="2" t="str">
        <f t="shared" si="16"/>
        <v>na</v>
      </c>
      <c r="I206" s="2" t="str">
        <f t="shared" si="20"/>
        <v>na</v>
      </c>
    </row>
    <row r="207" spans="1:9" ht="15" customHeight="1">
      <c r="A207" s="53"/>
      <c r="B207" s="48"/>
      <c r="C207" s="3">
        <v>177</v>
      </c>
      <c r="D207" s="3">
        <v>179</v>
      </c>
      <c r="E207" s="2">
        <f t="shared" si="17"/>
        <v>-2</v>
      </c>
      <c r="F207" s="2">
        <f t="shared" si="18"/>
        <v>-1</v>
      </c>
      <c r="G207" s="2">
        <f t="shared" si="19"/>
        <v>2</v>
      </c>
      <c r="H207" s="2">
        <f t="shared" si="16"/>
        <v>49</v>
      </c>
      <c r="I207" s="2">
        <f t="shared" si="20"/>
        <v>-49</v>
      </c>
    </row>
    <row r="208" spans="1:9" ht="15" customHeight="1">
      <c r="A208" s="53"/>
      <c r="B208" s="48"/>
      <c r="C208" s="3">
        <v>184</v>
      </c>
      <c r="D208" s="3">
        <v>186</v>
      </c>
      <c r="E208" s="2">
        <f t="shared" si="17"/>
        <v>-2</v>
      </c>
      <c r="F208" s="2">
        <f t="shared" si="18"/>
        <v>-1</v>
      </c>
      <c r="G208" s="2">
        <f t="shared" si="19"/>
        <v>2</v>
      </c>
      <c r="H208" s="2">
        <f t="shared" si="16"/>
        <v>49</v>
      </c>
      <c r="I208" s="2">
        <f t="shared" si="20"/>
        <v>-49</v>
      </c>
    </row>
    <row r="209" spans="1:9" ht="15" customHeight="1">
      <c r="A209" s="53"/>
      <c r="B209" s="48"/>
      <c r="C209" s="3">
        <v>178</v>
      </c>
      <c r="D209" s="3">
        <v>177</v>
      </c>
      <c r="E209" s="2">
        <f t="shared" si="17"/>
        <v>1</v>
      </c>
      <c r="F209" s="2">
        <f t="shared" si="18"/>
        <v>1</v>
      </c>
      <c r="G209" s="2">
        <f t="shared" si="19"/>
        <v>1</v>
      </c>
      <c r="H209" s="2">
        <f t="shared" si="16"/>
        <v>20.5</v>
      </c>
      <c r="I209" s="2">
        <f t="shared" si="20"/>
        <v>20.5</v>
      </c>
    </row>
    <row r="210" spans="1:9" ht="15" customHeight="1">
      <c r="A210" s="53"/>
      <c r="B210" s="48"/>
      <c r="C210" s="3">
        <v>178</v>
      </c>
      <c r="D210" s="3">
        <v>176</v>
      </c>
      <c r="E210" s="2">
        <f t="shared" si="17"/>
        <v>2</v>
      </c>
      <c r="F210" s="2">
        <f t="shared" si="18"/>
        <v>1</v>
      </c>
      <c r="G210" s="2">
        <f t="shared" si="19"/>
        <v>2</v>
      </c>
      <c r="H210" s="2">
        <f t="shared" si="16"/>
        <v>49</v>
      </c>
      <c r="I210" s="2">
        <f t="shared" si="20"/>
        <v>49</v>
      </c>
    </row>
    <row r="211" spans="1:9" ht="15" customHeight="1">
      <c r="A211" s="53"/>
      <c r="B211" s="48"/>
      <c r="C211" s="3">
        <v>180</v>
      </c>
      <c r="D211" s="3">
        <v>181</v>
      </c>
      <c r="E211" s="2">
        <f t="shared" si="17"/>
        <v>-1</v>
      </c>
      <c r="F211" s="2">
        <f t="shared" si="18"/>
        <v>-1</v>
      </c>
      <c r="G211" s="2">
        <f t="shared" si="19"/>
        <v>1</v>
      </c>
      <c r="H211" s="2">
        <f t="shared" si="16"/>
        <v>20.5</v>
      </c>
      <c r="I211" s="2">
        <f t="shared" si="20"/>
        <v>-20.5</v>
      </c>
    </row>
    <row r="212" spans="1:9" ht="15" customHeight="1">
      <c r="A212" s="53"/>
      <c r="B212" s="49" t="s">
        <v>13</v>
      </c>
      <c r="C212" s="6">
        <v>169</v>
      </c>
      <c r="D212" s="6">
        <v>167</v>
      </c>
      <c r="E212" s="2">
        <f t="shared" si="17"/>
        <v>2</v>
      </c>
      <c r="F212" s="2">
        <f t="shared" si="18"/>
        <v>1</v>
      </c>
      <c r="G212" s="2">
        <f t="shared" si="19"/>
        <v>2</v>
      </c>
      <c r="H212" s="2">
        <f t="shared" si="16"/>
        <v>49</v>
      </c>
      <c r="I212" s="2">
        <f t="shared" si="20"/>
        <v>49</v>
      </c>
    </row>
    <row r="213" spans="1:9" ht="15" customHeight="1">
      <c r="A213" s="53"/>
      <c r="B213" s="49"/>
      <c r="C213" s="6">
        <v>173</v>
      </c>
      <c r="D213" s="6">
        <v>174</v>
      </c>
      <c r="E213" s="2">
        <f t="shared" si="17"/>
        <v>-1</v>
      </c>
      <c r="F213" s="2">
        <f t="shared" si="18"/>
        <v>-1</v>
      </c>
      <c r="G213" s="2">
        <f t="shared" si="19"/>
        <v>1</v>
      </c>
      <c r="H213" s="2">
        <f t="shared" si="16"/>
        <v>20.5</v>
      </c>
      <c r="I213" s="2">
        <f t="shared" si="20"/>
        <v>-20.5</v>
      </c>
    </row>
    <row r="214" spans="1:9" ht="15" customHeight="1">
      <c r="A214" s="53"/>
      <c r="B214" s="49"/>
      <c r="C214" s="6">
        <v>174</v>
      </c>
      <c r="D214" s="6">
        <v>172</v>
      </c>
      <c r="E214" s="2">
        <f t="shared" si="17"/>
        <v>2</v>
      </c>
      <c r="F214" s="2">
        <f t="shared" si="18"/>
        <v>1</v>
      </c>
      <c r="G214" s="2">
        <f t="shared" si="19"/>
        <v>2</v>
      </c>
      <c r="H214" s="2">
        <f t="shared" si="16"/>
        <v>49</v>
      </c>
      <c r="I214" s="2">
        <f t="shared" si="20"/>
        <v>49</v>
      </c>
    </row>
    <row r="215" spans="1:9" ht="15" customHeight="1">
      <c r="A215" s="53"/>
      <c r="B215" s="49"/>
      <c r="C215" s="6">
        <v>155</v>
      </c>
      <c r="D215" s="6">
        <v>156</v>
      </c>
      <c r="E215" s="2">
        <f t="shared" si="17"/>
        <v>-1</v>
      </c>
      <c r="F215" s="2">
        <f t="shared" si="18"/>
        <v>-1</v>
      </c>
      <c r="G215" s="2">
        <f t="shared" si="19"/>
        <v>1</v>
      </c>
      <c r="H215" s="2">
        <f t="shared" si="16"/>
        <v>20.5</v>
      </c>
      <c r="I215" s="2">
        <f t="shared" si="20"/>
        <v>-20.5</v>
      </c>
    </row>
    <row r="216" spans="1:9" ht="15" customHeight="1">
      <c r="A216" s="53"/>
      <c r="B216" s="49"/>
      <c r="C216" s="6">
        <v>161</v>
      </c>
      <c r="D216" s="6">
        <v>160</v>
      </c>
      <c r="E216" s="2">
        <f t="shared" si="17"/>
        <v>1</v>
      </c>
      <c r="F216" s="2">
        <f t="shared" si="18"/>
        <v>1</v>
      </c>
      <c r="G216" s="2">
        <f t="shared" si="19"/>
        <v>1</v>
      </c>
      <c r="H216" s="2">
        <f t="shared" si="16"/>
        <v>20.5</v>
      </c>
      <c r="I216" s="2">
        <f t="shared" si="20"/>
        <v>20.5</v>
      </c>
    </row>
    <row r="217" spans="1:9" ht="15" customHeight="1">
      <c r="A217" s="53"/>
      <c r="B217" s="49"/>
      <c r="C217" s="6">
        <v>176</v>
      </c>
      <c r="D217" s="6">
        <v>176</v>
      </c>
      <c r="E217" s="2">
        <f t="shared" si="17"/>
        <v>0</v>
      </c>
      <c r="F217" s="2" t="str">
        <f t="shared" si="18"/>
        <v>na</v>
      </c>
      <c r="G217" s="2" t="str">
        <f t="shared" si="19"/>
        <v>na</v>
      </c>
      <c r="H217" s="2" t="str">
        <f t="shared" si="16"/>
        <v>na</v>
      </c>
      <c r="I217" s="2" t="str">
        <f t="shared" si="20"/>
        <v>na</v>
      </c>
    </row>
    <row r="218" spans="1:9" ht="15" customHeight="1">
      <c r="A218" s="53"/>
      <c r="B218" s="49"/>
      <c r="C218" s="6">
        <v>169</v>
      </c>
      <c r="D218" s="6">
        <v>169</v>
      </c>
      <c r="E218" s="2">
        <f t="shared" si="17"/>
        <v>0</v>
      </c>
      <c r="F218" s="2" t="str">
        <f t="shared" si="18"/>
        <v>na</v>
      </c>
      <c r="G218" s="2" t="str">
        <f t="shared" si="19"/>
        <v>na</v>
      </c>
      <c r="H218" s="2" t="str">
        <f t="shared" si="16"/>
        <v>na</v>
      </c>
      <c r="I218" s="2" t="str">
        <f t="shared" si="20"/>
        <v>na</v>
      </c>
    </row>
    <row r="219" spans="1:9" ht="15" customHeight="1">
      <c r="A219" s="53"/>
      <c r="B219" s="49"/>
      <c r="C219" s="6">
        <v>171</v>
      </c>
      <c r="D219" s="6">
        <v>173</v>
      </c>
      <c r="E219" s="2">
        <f t="shared" si="17"/>
        <v>-2</v>
      </c>
      <c r="F219" s="2">
        <f t="shared" si="18"/>
        <v>-1</v>
      </c>
      <c r="G219" s="2">
        <f t="shared" si="19"/>
        <v>2</v>
      </c>
      <c r="H219" s="2">
        <f t="shared" si="16"/>
        <v>49</v>
      </c>
      <c r="I219" s="2">
        <f t="shared" si="20"/>
        <v>-49</v>
      </c>
    </row>
    <row r="220" spans="1:9" ht="15" customHeight="1">
      <c r="A220" s="53"/>
      <c r="B220" s="49"/>
      <c r="C220" s="6">
        <v>166</v>
      </c>
      <c r="D220" s="6">
        <v>167</v>
      </c>
      <c r="E220" s="2">
        <f t="shared" si="17"/>
        <v>-1</v>
      </c>
      <c r="F220" s="2">
        <f t="shared" si="18"/>
        <v>-1</v>
      </c>
      <c r="G220" s="2">
        <f t="shared" si="19"/>
        <v>1</v>
      </c>
      <c r="H220" s="2">
        <f t="shared" si="16"/>
        <v>20.5</v>
      </c>
      <c r="I220" s="2">
        <f t="shared" si="20"/>
        <v>-20.5</v>
      </c>
    </row>
    <row r="221" spans="1:9" ht="15" customHeight="1">
      <c r="A221" s="53"/>
      <c r="B221" s="49"/>
      <c r="C221" s="6">
        <v>170</v>
      </c>
      <c r="D221" s="6">
        <v>172</v>
      </c>
      <c r="E221" s="2">
        <f t="shared" si="17"/>
        <v>-2</v>
      </c>
      <c r="F221" s="2">
        <f t="shared" si="18"/>
        <v>-1</v>
      </c>
      <c r="G221" s="2">
        <f t="shared" si="19"/>
        <v>2</v>
      </c>
      <c r="H221" s="2">
        <f t="shared" si="16"/>
        <v>49</v>
      </c>
      <c r="I221" s="2">
        <f t="shared" si="20"/>
        <v>-49</v>
      </c>
    </row>
    <row r="222" spans="1:9" ht="15" customHeight="1">
      <c r="A222" s="53"/>
      <c r="B222" s="49"/>
      <c r="C222" s="6">
        <v>170</v>
      </c>
      <c r="D222" s="6">
        <v>171</v>
      </c>
      <c r="E222" s="2">
        <f t="shared" si="17"/>
        <v>-1</v>
      </c>
      <c r="F222" s="2">
        <f t="shared" si="18"/>
        <v>-1</v>
      </c>
      <c r="G222" s="2">
        <f t="shared" si="19"/>
        <v>1</v>
      </c>
      <c r="H222" s="2">
        <f t="shared" si="16"/>
        <v>20.5</v>
      </c>
      <c r="I222" s="2">
        <f t="shared" si="20"/>
        <v>-20.5</v>
      </c>
    </row>
    <row r="223" spans="1:9" ht="15" customHeight="1">
      <c r="A223" s="53"/>
      <c r="B223" s="49"/>
      <c r="C223" s="6">
        <v>168</v>
      </c>
      <c r="D223" s="6">
        <v>168</v>
      </c>
      <c r="E223" s="2">
        <f t="shared" si="17"/>
        <v>0</v>
      </c>
      <c r="F223" s="2" t="str">
        <f t="shared" si="18"/>
        <v>na</v>
      </c>
      <c r="G223" s="2" t="str">
        <f t="shared" si="19"/>
        <v>na</v>
      </c>
      <c r="H223" s="2" t="str">
        <f t="shared" si="16"/>
        <v>na</v>
      </c>
      <c r="I223" s="2" t="str">
        <f t="shared" si="20"/>
        <v>na</v>
      </c>
    </row>
    <row r="224" spans="1:9" ht="15" customHeight="1">
      <c r="A224" s="53"/>
      <c r="B224" s="49"/>
      <c r="C224" s="6">
        <v>151</v>
      </c>
      <c r="D224" s="6">
        <v>159</v>
      </c>
      <c r="E224" s="2">
        <f t="shared" si="17"/>
        <v>-8</v>
      </c>
      <c r="F224" s="2">
        <f t="shared" si="18"/>
        <v>-1</v>
      </c>
      <c r="G224" s="2">
        <f t="shared" si="19"/>
        <v>8</v>
      </c>
      <c r="H224" s="2">
        <f t="shared" si="16"/>
        <v>66.5</v>
      </c>
      <c r="I224" s="2">
        <f t="shared" si="20"/>
        <v>-66.5</v>
      </c>
    </row>
    <row r="225" spans="1:9" ht="15" customHeight="1">
      <c r="A225" s="53"/>
      <c r="B225" s="49"/>
      <c r="C225" s="6">
        <v>175</v>
      </c>
      <c r="D225" s="6">
        <v>174</v>
      </c>
      <c r="E225" s="2">
        <f t="shared" si="17"/>
        <v>1</v>
      </c>
      <c r="F225" s="2">
        <f t="shared" si="18"/>
        <v>1</v>
      </c>
      <c r="G225" s="2">
        <f t="shared" si="19"/>
        <v>1</v>
      </c>
      <c r="H225" s="2">
        <f t="shared" si="16"/>
        <v>20.5</v>
      </c>
      <c r="I225" s="2">
        <f t="shared" si="20"/>
        <v>20.5</v>
      </c>
    </row>
    <row r="226" spans="1:9" ht="15" customHeight="1">
      <c r="A226" s="53"/>
      <c r="B226" s="49"/>
      <c r="C226" s="6">
        <v>171</v>
      </c>
      <c r="D226" s="6">
        <v>172</v>
      </c>
      <c r="E226" s="2">
        <f t="shared" si="17"/>
        <v>-1</v>
      </c>
      <c r="F226" s="2">
        <f t="shared" si="18"/>
        <v>-1</v>
      </c>
      <c r="G226" s="2">
        <f t="shared" si="19"/>
        <v>1</v>
      </c>
      <c r="H226" s="2">
        <f t="shared" si="16"/>
        <v>20.5</v>
      </c>
      <c r="I226" s="2">
        <f t="shared" si="20"/>
        <v>-20.5</v>
      </c>
    </row>
    <row r="227" spans="1:9" ht="15" customHeight="1">
      <c r="A227" s="53"/>
      <c r="B227" s="49"/>
      <c r="C227" s="6">
        <v>170</v>
      </c>
      <c r="D227" s="6">
        <v>171</v>
      </c>
      <c r="E227" s="2">
        <f t="shared" si="17"/>
        <v>-1</v>
      </c>
      <c r="F227" s="2">
        <f t="shared" si="18"/>
        <v>-1</v>
      </c>
      <c r="G227" s="2">
        <f t="shared" si="19"/>
        <v>1</v>
      </c>
      <c r="H227" s="2">
        <f t="shared" si="16"/>
        <v>20.5</v>
      </c>
      <c r="I227" s="2">
        <f t="shared" si="20"/>
        <v>-20.5</v>
      </c>
    </row>
    <row r="228" spans="1:9" ht="15" customHeight="1">
      <c r="A228" s="53"/>
      <c r="B228" s="49"/>
      <c r="C228" s="6">
        <v>170</v>
      </c>
      <c r="D228" s="6">
        <v>168</v>
      </c>
      <c r="E228" s="2">
        <f t="shared" si="17"/>
        <v>2</v>
      </c>
      <c r="F228" s="2">
        <f t="shared" si="18"/>
        <v>1</v>
      </c>
      <c r="G228" s="2">
        <f t="shared" si="19"/>
        <v>2</v>
      </c>
      <c r="H228" s="2">
        <f t="shared" si="16"/>
        <v>49</v>
      </c>
      <c r="I228" s="2">
        <f t="shared" si="20"/>
        <v>49</v>
      </c>
    </row>
    <row r="229" spans="1:9" ht="15" customHeight="1">
      <c r="A229" s="53"/>
      <c r="B229" s="49"/>
      <c r="C229" s="6">
        <v>168</v>
      </c>
      <c r="D229" s="6">
        <v>169</v>
      </c>
      <c r="E229" s="2">
        <f t="shared" si="17"/>
        <v>-1</v>
      </c>
      <c r="F229" s="2">
        <f t="shared" si="18"/>
        <v>-1</v>
      </c>
      <c r="G229" s="2">
        <f t="shared" si="19"/>
        <v>1</v>
      </c>
      <c r="H229" s="2">
        <f t="shared" si="16"/>
        <v>20.5</v>
      </c>
      <c r="I229" s="2">
        <f t="shared" si="20"/>
        <v>-20.5</v>
      </c>
    </row>
    <row r="230" spans="1:9" ht="15" customHeight="1">
      <c r="A230" s="53"/>
      <c r="B230" s="49"/>
      <c r="C230" s="6">
        <v>171</v>
      </c>
      <c r="D230" s="6">
        <v>172</v>
      </c>
      <c r="E230" s="2">
        <f t="shared" si="17"/>
        <v>-1</v>
      </c>
      <c r="F230" s="2">
        <f t="shared" si="18"/>
        <v>-1</v>
      </c>
      <c r="G230" s="2">
        <f t="shared" si="19"/>
        <v>1</v>
      </c>
      <c r="H230" s="2">
        <f t="shared" si="16"/>
        <v>20.5</v>
      </c>
      <c r="I230" s="2">
        <f t="shared" si="20"/>
        <v>-20.5</v>
      </c>
    </row>
    <row r="231" spans="1:9" ht="15" customHeight="1">
      <c r="A231" s="53"/>
      <c r="B231" s="49"/>
      <c r="C231" s="6">
        <v>169</v>
      </c>
      <c r="D231" s="6">
        <v>168</v>
      </c>
      <c r="E231" s="2">
        <f t="shared" si="17"/>
        <v>1</v>
      </c>
      <c r="F231" s="2">
        <f t="shared" si="18"/>
        <v>1</v>
      </c>
      <c r="G231" s="2">
        <f t="shared" si="19"/>
        <v>1</v>
      </c>
      <c r="H231" s="2">
        <f t="shared" si="16"/>
        <v>20.5</v>
      </c>
      <c r="I231" s="2">
        <f t="shared" si="20"/>
        <v>20.5</v>
      </c>
    </row>
    <row r="232" spans="1:9" ht="15" customHeight="1">
      <c r="A232" s="53"/>
      <c r="B232" s="49"/>
      <c r="C232" s="6">
        <v>171</v>
      </c>
      <c r="D232" s="6">
        <v>171</v>
      </c>
      <c r="E232" s="2">
        <f t="shared" si="17"/>
        <v>0</v>
      </c>
      <c r="F232" s="2" t="str">
        <f t="shared" si="18"/>
        <v>na</v>
      </c>
      <c r="G232" s="2" t="str">
        <f t="shared" si="19"/>
        <v>na</v>
      </c>
      <c r="H232" s="2" t="str">
        <f t="shared" si="16"/>
        <v>na</v>
      </c>
      <c r="I232" s="2" t="str">
        <f t="shared" si="20"/>
        <v>na</v>
      </c>
    </row>
    <row r="233" spans="1:9" ht="15" customHeight="1">
      <c r="A233" s="53"/>
      <c r="B233" s="49"/>
      <c r="C233" s="6">
        <v>174</v>
      </c>
      <c r="D233" s="6">
        <v>173</v>
      </c>
      <c r="E233" s="2">
        <f t="shared" si="17"/>
        <v>1</v>
      </c>
      <c r="F233" s="2">
        <f t="shared" si="18"/>
        <v>1</v>
      </c>
      <c r="G233" s="2">
        <f t="shared" si="19"/>
        <v>1</v>
      </c>
      <c r="H233" s="2">
        <f t="shared" si="16"/>
        <v>20.5</v>
      </c>
      <c r="I233" s="2">
        <f t="shared" si="20"/>
        <v>20.5</v>
      </c>
    </row>
    <row r="234" spans="1:9" ht="15" customHeight="1">
      <c r="A234" s="53"/>
      <c r="B234" s="49"/>
      <c r="C234" s="6">
        <v>165</v>
      </c>
      <c r="D234" s="6">
        <v>167</v>
      </c>
      <c r="E234" s="2">
        <f t="shared" si="17"/>
        <v>-2</v>
      </c>
      <c r="F234" s="2">
        <f t="shared" si="18"/>
        <v>-1</v>
      </c>
      <c r="G234" s="2">
        <f t="shared" si="19"/>
        <v>2</v>
      </c>
      <c r="H234" s="2">
        <f t="shared" si="16"/>
        <v>49</v>
      </c>
      <c r="I234" s="2">
        <f t="shared" si="20"/>
        <v>-49</v>
      </c>
    </row>
    <row r="235" spans="1:9" ht="15" customHeight="1">
      <c r="A235" s="53"/>
      <c r="B235" s="49"/>
      <c r="C235" s="6">
        <v>171</v>
      </c>
      <c r="D235" s="6">
        <v>171</v>
      </c>
      <c r="E235" s="2">
        <f t="shared" si="17"/>
        <v>0</v>
      </c>
      <c r="F235" s="2" t="str">
        <f t="shared" si="18"/>
        <v>na</v>
      </c>
      <c r="G235" s="2" t="str">
        <f t="shared" si="19"/>
        <v>na</v>
      </c>
      <c r="H235" s="2" t="str">
        <f t="shared" si="16"/>
        <v>na</v>
      </c>
      <c r="I235" s="2" t="str">
        <f t="shared" si="20"/>
        <v>na</v>
      </c>
    </row>
    <row r="236" spans="1:9" ht="15" customHeight="1">
      <c r="A236" s="53"/>
      <c r="B236" s="49"/>
      <c r="C236" s="6">
        <v>167</v>
      </c>
      <c r="D236" s="6">
        <v>166</v>
      </c>
      <c r="E236" s="2">
        <f t="shared" si="17"/>
        <v>1</v>
      </c>
      <c r="F236" s="2">
        <f t="shared" si="18"/>
        <v>1</v>
      </c>
      <c r="G236" s="2">
        <f t="shared" si="19"/>
        <v>1</v>
      </c>
      <c r="H236" s="2">
        <f t="shared" si="16"/>
        <v>20.5</v>
      </c>
      <c r="I236" s="2">
        <f t="shared" si="20"/>
        <v>20.5</v>
      </c>
    </row>
    <row r="237" spans="1:9" ht="15" customHeight="1">
      <c r="A237" s="53"/>
      <c r="B237" s="49"/>
      <c r="C237" s="6">
        <v>170</v>
      </c>
      <c r="D237" s="6">
        <v>170</v>
      </c>
      <c r="E237" s="2">
        <f t="shared" si="17"/>
        <v>0</v>
      </c>
      <c r="F237" s="2" t="str">
        <f t="shared" si="18"/>
        <v>na</v>
      </c>
      <c r="G237" s="2" t="str">
        <f t="shared" si="19"/>
        <v>na</v>
      </c>
      <c r="H237" s="2" t="str">
        <f t="shared" si="16"/>
        <v>na</v>
      </c>
      <c r="I237" s="2" t="str">
        <f t="shared" si="20"/>
        <v>na</v>
      </c>
    </row>
    <row r="238" spans="1:9" ht="15" customHeight="1">
      <c r="A238" s="53"/>
      <c r="B238" s="49"/>
      <c r="C238" s="6">
        <v>170</v>
      </c>
      <c r="D238" s="6">
        <v>170</v>
      </c>
      <c r="E238" s="2">
        <f t="shared" si="17"/>
        <v>0</v>
      </c>
      <c r="F238" s="2" t="str">
        <f t="shared" si="18"/>
        <v>na</v>
      </c>
      <c r="G238" s="2" t="str">
        <f t="shared" si="19"/>
        <v>na</v>
      </c>
      <c r="H238" s="2" t="str">
        <f t="shared" si="16"/>
        <v>na</v>
      </c>
      <c r="I238" s="2" t="str">
        <f t="shared" si="20"/>
        <v>na</v>
      </c>
    </row>
    <row r="239" spans="1:9" ht="15" customHeight="1">
      <c r="A239" s="53"/>
      <c r="B239" s="49"/>
      <c r="C239" s="6">
        <v>175</v>
      </c>
      <c r="D239" s="6">
        <v>174</v>
      </c>
      <c r="E239" s="2">
        <f t="shared" si="17"/>
        <v>1</v>
      </c>
      <c r="F239" s="2">
        <f t="shared" si="18"/>
        <v>1</v>
      </c>
      <c r="G239" s="2">
        <f t="shared" si="19"/>
        <v>1</v>
      </c>
      <c r="H239" s="2">
        <f t="shared" si="16"/>
        <v>20.5</v>
      </c>
      <c r="I239" s="2">
        <f t="shared" si="20"/>
        <v>20.5</v>
      </c>
    </row>
    <row r="240" spans="1:9" ht="15" customHeight="1">
      <c r="A240" s="53"/>
      <c r="B240" s="49"/>
      <c r="C240" s="6">
        <v>168</v>
      </c>
      <c r="D240" s="6">
        <v>168</v>
      </c>
      <c r="E240" s="2">
        <f t="shared" si="17"/>
        <v>0</v>
      </c>
      <c r="F240" s="2" t="str">
        <f t="shared" si="18"/>
        <v>na</v>
      </c>
      <c r="G240" s="2" t="str">
        <f t="shared" si="19"/>
        <v>na</v>
      </c>
      <c r="H240" s="2" t="str">
        <f t="shared" si="16"/>
        <v>na</v>
      </c>
      <c r="I240" s="2" t="str">
        <f t="shared" si="20"/>
        <v>na</v>
      </c>
    </row>
    <row r="241" spans="1:9" ht="15" customHeight="1">
      <c r="A241" s="53"/>
      <c r="B241" s="49"/>
      <c r="C241" s="6">
        <v>173</v>
      </c>
      <c r="D241" s="6">
        <v>174</v>
      </c>
      <c r="E241" s="2">
        <f t="shared" si="17"/>
        <v>-1</v>
      </c>
      <c r="F241" s="2">
        <f t="shared" si="18"/>
        <v>-1</v>
      </c>
      <c r="G241" s="2">
        <f t="shared" si="19"/>
        <v>1</v>
      </c>
      <c r="H241" s="2">
        <f t="shared" si="16"/>
        <v>20.5</v>
      </c>
      <c r="I241" s="2">
        <f t="shared" si="20"/>
        <v>-20.5</v>
      </c>
    </row>
    <row r="242" spans="1:9" ht="15" customHeight="1">
      <c r="A242" s="53"/>
      <c r="B242" s="50" t="s">
        <v>14</v>
      </c>
      <c r="C242" s="5">
        <v>136</v>
      </c>
      <c r="D242" s="5">
        <v>136</v>
      </c>
      <c r="E242" s="2">
        <f t="shared" si="17"/>
        <v>0</v>
      </c>
      <c r="F242" s="2" t="str">
        <f t="shared" si="18"/>
        <v>na</v>
      </c>
      <c r="G242" s="2" t="str">
        <f t="shared" si="19"/>
        <v>na</v>
      </c>
      <c r="H242" s="2" t="str">
        <f t="shared" si="16"/>
        <v>na</v>
      </c>
      <c r="I242" s="2" t="str">
        <f t="shared" si="20"/>
        <v>na</v>
      </c>
    </row>
    <row r="243" spans="1:9" ht="15" customHeight="1">
      <c r="A243" s="53"/>
      <c r="B243" s="50"/>
      <c r="C243" s="5">
        <v>136</v>
      </c>
      <c r="D243" s="5">
        <v>135</v>
      </c>
      <c r="E243" s="2">
        <f t="shared" si="17"/>
        <v>1</v>
      </c>
      <c r="F243" s="2">
        <f t="shared" si="18"/>
        <v>1</v>
      </c>
      <c r="G243" s="2">
        <f t="shared" si="19"/>
        <v>1</v>
      </c>
      <c r="H243" s="2">
        <f t="shared" si="16"/>
        <v>20.5</v>
      </c>
      <c r="I243" s="2">
        <f t="shared" si="20"/>
        <v>20.5</v>
      </c>
    </row>
    <row r="244" spans="1:9" ht="15" customHeight="1">
      <c r="A244" s="53"/>
      <c r="B244" s="50"/>
      <c r="C244" s="5">
        <v>139</v>
      </c>
      <c r="D244" s="5">
        <v>140</v>
      </c>
      <c r="E244" s="2">
        <f t="shared" si="17"/>
        <v>-1</v>
      </c>
      <c r="F244" s="2">
        <f t="shared" si="18"/>
        <v>-1</v>
      </c>
      <c r="G244" s="2">
        <f t="shared" si="19"/>
        <v>1</v>
      </c>
      <c r="H244" s="2">
        <f t="shared" si="16"/>
        <v>20.5</v>
      </c>
      <c r="I244" s="2">
        <f t="shared" si="20"/>
        <v>-20.5</v>
      </c>
    </row>
    <row r="245" spans="1:9" ht="15" customHeight="1">
      <c r="A245" s="53"/>
      <c r="B245" s="50"/>
      <c r="C245" s="5">
        <v>133</v>
      </c>
      <c r="D245" s="5">
        <v>134</v>
      </c>
      <c r="E245" s="2">
        <f t="shared" si="17"/>
        <v>-1</v>
      </c>
      <c r="F245" s="2">
        <f t="shared" si="18"/>
        <v>-1</v>
      </c>
      <c r="G245" s="2">
        <f t="shared" si="19"/>
        <v>1</v>
      </c>
      <c r="H245" s="2">
        <f t="shared" si="16"/>
        <v>20.5</v>
      </c>
      <c r="I245" s="2">
        <f t="shared" si="20"/>
        <v>-20.5</v>
      </c>
    </row>
    <row r="246" spans="1:9" ht="15" customHeight="1">
      <c r="A246" s="53"/>
      <c r="B246" s="50"/>
      <c r="C246" s="5">
        <v>131</v>
      </c>
      <c r="D246" s="5">
        <v>128</v>
      </c>
      <c r="E246" s="2">
        <f t="shared" si="17"/>
        <v>3</v>
      </c>
      <c r="F246" s="2">
        <f t="shared" si="18"/>
        <v>1</v>
      </c>
      <c r="G246" s="2">
        <f t="shared" si="19"/>
        <v>3</v>
      </c>
      <c r="H246" s="2">
        <f t="shared" si="16"/>
        <v>60.5</v>
      </c>
      <c r="I246" s="2">
        <f t="shared" si="20"/>
        <v>60.5</v>
      </c>
    </row>
    <row r="247" spans="1:9" ht="15" customHeight="1">
      <c r="A247" s="53"/>
      <c r="B247" s="50"/>
      <c r="C247" s="5">
        <v>131</v>
      </c>
      <c r="D247" s="5">
        <v>133</v>
      </c>
      <c r="E247" s="2">
        <f t="shared" si="17"/>
        <v>-2</v>
      </c>
      <c r="F247" s="2">
        <f t="shared" si="18"/>
        <v>-1</v>
      </c>
      <c r="G247" s="2">
        <f t="shared" si="19"/>
        <v>2</v>
      </c>
      <c r="H247" s="2">
        <f t="shared" ref="H247:H271" si="21">IF(G247="na","na",_xlfn.RANK.AVG(G247,$G$182:$G$271,1))</f>
        <v>49</v>
      </c>
      <c r="I247" s="2">
        <f t="shared" si="20"/>
        <v>-49</v>
      </c>
    </row>
    <row r="248" spans="1:9" ht="15" customHeight="1">
      <c r="A248" s="53"/>
      <c r="B248" s="50"/>
      <c r="C248" s="5">
        <v>135</v>
      </c>
      <c r="D248" s="5">
        <v>136</v>
      </c>
      <c r="E248" s="2">
        <f t="shared" si="17"/>
        <v>-1</v>
      </c>
      <c r="F248" s="2">
        <f t="shared" si="18"/>
        <v>-1</v>
      </c>
      <c r="G248" s="2">
        <f t="shared" si="19"/>
        <v>1</v>
      </c>
      <c r="H248" s="2">
        <f t="shared" si="21"/>
        <v>20.5</v>
      </c>
      <c r="I248" s="2">
        <f t="shared" si="20"/>
        <v>-20.5</v>
      </c>
    </row>
    <row r="249" spans="1:9" ht="15" customHeight="1">
      <c r="A249" s="53"/>
      <c r="B249" s="50"/>
      <c r="C249" s="5">
        <v>134</v>
      </c>
      <c r="D249" s="5">
        <v>137</v>
      </c>
      <c r="E249" s="2">
        <f t="shared" si="17"/>
        <v>-3</v>
      </c>
      <c r="F249" s="2">
        <f t="shared" si="18"/>
        <v>-1</v>
      </c>
      <c r="G249" s="2">
        <f t="shared" si="19"/>
        <v>3</v>
      </c>
      <c r="H249" s="2">
        <f t="shared" si="21"/>
        <v>60.5</v>
      </c>
      <c r="I249" s="2">
        <f t="shared" si="20"/>
        <v>-60.5</v>
      </c>
    </row>
    <row r="250" spans="1:9" ht="15" customHeight="1">
      <c r="A250" s="53"/>
      <c r="B250" s="50"/>
      <c r="C250" s="5">
        <v>136</v>
      </c>
      <c r="D250" s="5">
        <v>138</v>
      </c>
      <c r="E250" s="2">
        <f t="shared" si="17"/>
        <v>-2</v>
      </c>
      <c r="F250" s="2">
        <f t="shared" si="18"/>
        <v>-1</v>
      </c>
      <c r="G250" s="2">
        <f t="shared" si="19"/>
        <v>2</v>
      </c>
      <c r="H250" s="2">
        <f t="shared" si="21"/>
        <v>49</v>
      </c>
      <c r="I250" s="2">
        <f t="shared" si="20"/>
        <v>-49</v>
      </c>
    </row>
    <row r="251" spans="1:9" ht="15" customHeight="1">
      <c r="A251" s="53"/>
      <c r="B251" s="50"/>
      <c r="C251" s="5">
        <v>133</v>
      </c>
      <c r="D251" s="5">
        <v>133</v>
      </c>
      <c r="E251" s="2">
        <f t="shared" si="17"/>
        <v>0</v>
      </c>
      <c r="F251" s="2" t="str">
        <f t="shared" si="18"/>
        <v>na</v>
      </c>
      <c r="G251" s="2" t="str">
        <f t="shared" si="19"/>
        <v>na</v>
      </c>
      <c r="H251" s="2" t="str">
        <f t="shared" si="21"/>
        <v>na</v>
      </c>
      <c r="I251" s="2" t="str">
        <f t="shared" si="20"/>
        <v>na</v>
      </c>
    </row>
    <row r="252" spans="1:9" ht="15" customHeight="1">
      <c r="A252" s="53"/>
      <c r="B252" s="50"/>
      <c r="C252" s="5">
        <v>132</v>
      </c>
      <c r="D252" s="5">
        <v>133</v>
      </c>
      <c r="E252" s="2">
        <f t="shared" si="17"/>
        <v>-1</v>
      </c>
      <c r="F252" s="2">
        <f t="shared" si="18"/>
        <v>-1</v>
      </c>
      <c r="G252" s="2">
        <f t="shared" si="19"/>
        <v>1</v>
      </c>
      <c r="H252" s="2">
        <f t="shared" si="21"/>
        <v>20.5</v>
      </c>
      <c r="I252" s="2">
        <f t="shared" si="20"/>
        <v>-20.5</v>
      </c>
    </row>
    <row r="253" spans="1:9" ht="15" customHeight="1">
      <c r="A253" s="53"/>
      <c r="B253" s="50"/>
      <c r="C253" s="5">
        <v>135</v>
      </c>
      <c r="D253" s="5">
        <v>136</v>
      </c>
      <c r="E253" s="2">
        <f t="shared" si="17"/>
        <v>-1</v>
      </c>
      <c r="F253" s="2">
        <f t="shared" si="18"/>
        <v>-1</v>
      </c>
      <c r="G253" s="2">
        <f t="shared" si="19"/>
        <v>1</v>
      </c>
      <c r="H253" s="2">
        <f t="shared" si="21"/>
        <v>20.5</v>
      </c>
      <c r="I253" s="2">
        <f t="shared" si="20"/>
        <v>-20.5</v>
      </c>
    </row>
    <row r="254" spans="1:9" ht="15" customHeight="1">
      <c r="A254" s="53"/>
      <c r="B254" s="50"/>
      <c r="C254" s="5">
        <v>130</v>
      </c>
      <c r="D254" s="5">
        <v>131</v>
      </c>
      <c r="E254" s="2">
        <f t="shared" si="17"/>
        <v>-1</v>
      </c>
      <c r="F254" s="2">
        <f t="shared" si="18"/>
        <v>-1</v>
      </c>
      <c r="G254" s="2">
        <f t="shared" si="19"/>
        <v>1</v>
      </c>
      <c r="H254" s="2">
        <f t="shared" si="21"/>
        <v>20.5</v>
      </c>
      <c r="I254" s="2">
        <f t="shared" si="20"/>
        <v>-20.5</v>
      </c>
    </row>
    <row r="255" spans="1:9" ht="15" customHeight="1">
      <c r="A255" s="53"/>
      <c r="B255" s="50"/>
      <c r="C255" s="5">
        <v>131</v>
      </c>
      <c r="D255" s="5">
        <v>129</v>
      </c>
      <c r="E255" s="2">
        <f t="shared" si="17"/>
        <v>2</v>
      </c>
      <c r="F255" s="2">
        <f t="shared" si="18"/>
        <v>1</v>
      </c>
      <c r="G255" s="2">
        <f t="shared" si="19"/>
        <v>2</v>
      </c>
      <c r="H255" s="2">
        <f t="shared" si="21"/>
        <v>49</v>
      </c>
      <c r="I255" s="2">
        <f t="shared" si="20"/>
        <v>49</v>
      </c>
    </row>
    <row r="256" spans="1:9" ht="15" customHeight="1">
      <c r="A256" s="53"/>
      <c r="B256" s="50"/>
      <c r="C256" s="5">
        <v>139</v>
      </c>
      <c r="D256" s="5">
        <v>139</v>
      </c>
      <c r="E256" s="2">
        <f t="shared" si="17"/>
        <v>0</v>
      </c>
      <c r="F256" s="2" t="str">
        <f t="shared" si="18"/>
        <v>na</v>
      </c>
      <c r="G256" s="2" t="str">
        <f t="shared" si="19"/>
        <v>na</v>
      </c>
      <c r="H256" s="2" t="str">
        <f t="shared" si="21"/>
        <v>na</v>
      </c>
      <c r="I256" s="2" t="str">
        <f t="shared" si="20"/>
        <v>na</v>
      </c>
    </row>
    <row r="257" spans="1:9" ht="15" customHeight="1">
      <c r="A257" s="53"/>
      <c r="B257" s="50"/>
      <c r="C257" s="5">
        <v>133</v>
      </c>
      <c r="D257" s="5">
        <v>132</v>
      </c>
      <c r="E257" s="2">
        <f t="shared" si="17"/>
        <v>1</v>
      </c>
      <c r="F257" s="2">
        <f t="shared" si="18"/>
        <v>1</v>
      </c>
      <c r="G257" s="2">
        <f t="shared" si="19"/>
        <v>1</v>
      </c>
      <c r="H257" s="2">
        <f t="shared" si="21"/>
        <v>20.5</v>
      </c>
      <c r="I257" s="2">
        <f t="shared" si="20"/>
        <v>20.5</v>
      </c>
    </row>
    <row r="258" spans="1:9" ht="15" customHeight="1">
      <c r="A258" s="53"/>
      <c r="B258" s="50"/>
      <c r="C258" s="5">
        <v>135</v>
      </c>
      <c r="D258" s="5">
        <v>138</v>
      </c>
      <c r="E258" s="2">
        <f t="shared" si="17"/>
        <v>-3</v>
      </c>
      <c r="F258" s="2">
        <f t="shared" si="18"/>
        <v>-1</v>
      </c>
      <c r="G258" s="2">
        <f t="shared" si="19"/>
        <v>3</v>
      </c>
      <c r="H258" s="2">
        <f t="shared" si="21"/>
        <v>60.5</v>
      </c>
      <c r="I258" s="2">
        <f t="shared" si="20"/>
        <v>-60.5</v>
      </c>
    </row>
    <row r="259" spans="1:9" ht="15" customHeight="1">
      <c r="A259" s="53"/>
      <c r="B259" s="50"/>
      <c r="C259" s="5">
        <v>138</v>
      </c>
      <c r="D259" s="5">
        <v>139</v>
      </c>
      <c r="E259" s="2">
        <f t="shared" ref="E259:E322" si="22">C259-D259</f>
        <v>-1</v>
      </c>
      <c r="F259" s="2">
        <f t="shared" ref="F259:F322" si="23">IF(C259&gt;D259,1,IF(C259&lt;D259,-1,"na"))</f>
        <v>-1</v>
      </c>
      <c r="G259" s="2">
        <f t="shared" ref="G259:G322" si="24">IF(ABS(E259)=0,"na",ABS(E259))</f>
        <v>1</v>
      </c>
      <c r="H259" s="2">
        <f t="shared" si="21"/>
        <v>20.5</v>
      </c>
      <c r="I259" s="2">
        <f t="shared" ref="I259:I322" si="25">IF(F259="na","na",F259*H259)</f>
        <v>-20.5</v>
      </c>
    </row>
    <row r="260" spans="1:9" ht="15" customHeight="1">
      <c r="A260" s="53"/>
      <c r="B260" s="50"/>
      <c r="C260" s="5">
        <v>135</v>
      </c>
      <c r="D260" s="5">
        <v>134</v>
      </c>
      <c r="E260" s="2">
        <f t="shared" si="22"/>
        <v>1</v>
      </c>
      <c r="F260" s="2">
        <f t="shared" si="23"/>
        <v>1</v>
      </c>
      <c r="G260" s="2">
        <f t="shared" si="24"/>
        <v>1</v>
      </c>
      <c r="H260" s="2">
        <f t="shared" si="21"/>
        <v>20.5</v>
      </c>
      <c r="I260" s="2">
        <f t="shared" si="25"/>
        <v>20.5</v>
      </c>
    </row>
    <row r="261" spans="1:9" ht="15" customHeight="1">
      <c r="A261" s="53"/>
      <c r="B261" s="50"/>
      <c r="C261" s="5">
        <v>137</v>
      </c>
      <c r="D261" s="5">
        <v>137</v>
      </c>
      <c r="E261" s="2">
        <f t="shared" si="22"/>
        <v>0</v>
      </c>
      <c r="F261" s="2" t="str">
        <f t="shared" si="23"/>
        <v>na</v>
      </c>
      <c r="G261" s="2" t="str">
        <f t="shared" si="24"/>
        <v>na</v>
      </c>
      <c r="H261" s="2" t="str">
        <f t="shared" si="21"/>
        <v>na</v>
      </c>
      <c r="I261" s="2" t="str">
        <f t="shared" si="25"/>
        <v>na</v>
      </c>
    </row>
    <row r="262" spans="1:9" ht="15" customHeight="1">
      <c r="A262" s="53"/>
      <c r="B262" s="50"/>
      <c r="C262" s="5">
        <v>134</v>
      </c>
      <c r="D262" s="5">
        <v>133</v>
      </c>
      <c r="E262" s="2">
        <f t="shared" si="22"/>
        <v>1</v>
      </c>
      <c r="F262" s="2">
        <f t="shared" si="23"/>
        <v>1</v>
      </c>
      <c r="G262" s="2">
        <f t="shared" si="24"/>
        <v>1</v>
      </c>
      <c r="H262" s="2">
        <f t="shared" si="21"/>
        <v>20.5</v>
      </c>
      <c r="I262" s="2">
        <f t="shared" si="25"/>
        <v>20.5</v>
      </c>
    </row>
    <row r="263" spans="1:9" ht="15" customHeight="1">
      <c r="A263" s="53"/>
      <c r="B263" s="50"/>
      <c r="C263" s="5">
        <v>136</v>
      </c>
      <c r="D263" s="5">
        <v>138</v>
      </c>
      <c r="E263" s="2">
        <f t="shared" si="22"/>
        <v>-2</v>
      </c>
      <c r="F263" s="2">
        <f t="shared" si="23"/>
        <v>-1</v>
      </c>
      <c r="G263" s="2">
        <f t="shared" si="24"/>
        <v>2</v>
      </c>
      <c r="H263" s="2">
        <f t="shared" si="21"/>
        <v>49</v>
      </c>
      <c r="I263" s="2">
        <f t="shared" si="25"/>
        <v>-49</v>
      </c>
    </row>
    <row r="264" spans="1:9" ht="15" customHeight="1">
      <c r="A264" s="53"/>
      <c r="B264" s="50"/>
      <c r="C264" s="5">
        <v>138</v>
      </c>
      <c r="D264" s="5">
        <v>137</v>
      </c>
      <c r="E264" s="2">
        <f t="shared" si="22"/>
        <v>1</v>
      </c>
      <c r="F264" s="2">
        <f t="shared" si="23"/>
        <v>1</v>
      </c>
      <c r="G264" s="2">
        <f t="shared" si="24"/>
        <v>1</v>
      </c>
      <c r="H264" s="2">
        <f t="shared" si="21"/>
        <v>20.5</v>
      </c>
      <c r="I264" s="2">
        <f t="shared" si="25"/>
        <v>20.5</v>
      </c>
    </row>
    <row r="265" spans="1:9" ht="15" customHeight="1">
      <c r="A265" s="53"/>
      <c r="B265" s="50"/>
      <c r="C265" s="5">
        <v>136</v>
      </c>
      <c r="D265" s="5">
        <v>136</v>
      </c>
      <c r="E265" s="2">
        <f t="shared" si="22"/>
        <v>0</v>
      </c>
      <c r="F265" s="2" t="str">
        <f t="shared" si="23"/>
        <v>na</v>
      </c>
      <c r="G265" s="2" t="str">
        <f t="shared" si="24"/>
        <v>na</v>
      </c>
      <c r="H265" s="2" t="str">
        <f t="shared" si="21"/>
        <v>na</v>
      </c>
      <c r="I265" s="2" t="str">
        <f t="shared" si="25"/>
        <v>na</v>
      </c>
    </row>
    <row r="266" spans="1:9" ht="15" customHeight="1">
      <c r="A266" s="53"/>
      <c r="B266" s="50"/>
      <c r="C266" s="5">
        <v>142</v>
      </c>
      <c r="D266" s="5">
        <v>143</v>
      </c>
      <c r="E266" s="2">
        <f t="shared" si="22"/>
        <v>-1</v>
      </c>
      <c r="F266" s="2">
        <f t="shared" si="23"/>
        <v>-1</v>
      </c>
      <c r="G266" s="2">
        <f t="shared" si="24"/>
        <v>1</v>
      </c>
      <c r="H266" s="2">
        <f t="shared" si="21"/>
        <v>20.5</v>
      </c>
      <c r="I266" s="2">
        <f t="shared" si="25"/>
        <v>-20.5</v>
      </c>
    </row>
    <row r="267" spans="1:9" ht="15" customHeight="1">
      <c r="A267" s="53"/>
      <c r="B267" s="50"/>
      <c r="C267" s="5">
        <v>140</v>
      </c>
      <c r="D267" s="5">
        <v>140</v>
      </c>
      <c r="E267" s="2">
        <f t="shared" si="22"/>
        <v>0</v>
      </c>
      <c r="F267" s="2" t="str">
        <f t="shared" si="23"/>
        <v>na</v>
      </c>
      <c r="G267" s="2" t="str">
        <f t="shared" si="24"/>
        <v>na</v>
      </c>
      <c r="H267" s="2" t="str">
        <f t="shared" si="21"/>
        <v>na</v>
      </c>
      <c r="I267" s="2" t="str">
        <f t="shared" si="25"/>
        <v>na</v>
      </c>
    </row>
    <row r="268" spans="1:9" ht="15" customHeight="1">
      <c r="A268" s="53"/>
      <c r="B268" s="50"/>
      <c r="C268" s="5">
        <v>135</v>
      </c>
      <c r="D268" s="5">
        <v>130</v>
      </c>
      <c r="E268" s="2">
        <f t="shared" si="22"/>
        <v>5</v>
      </c>
      <c r="F268" s="2">
        <f t="shared" si="23"/>
        <v>1</v>
      </c>
      <c r="G268" s="2">
        <f t="shared" si="24"/>
        <v>5</v>
      </c>
      <c r="H268" s="2">
        <f t="shared" si="21"/>
        <v>64.5</v>
      </c>
      <c r="I268" s="2">
        <f t="shared" si="25"/>
        <v>64.5</v>
      </c>
    </row>
    <row r="269" spans="1:9" ht="15" customHeight="1">
      <c r="A269" s="53"/>
      <c r="B269" s="50"/>
      <c r="C269" s="5">
        <v>138</v>
      </c>
      <c r="D269" s="5">
        <v>138</v>
      </c>
      <c r="E269" s="2">
        <f t="shared" si="22"/>
        <v>0</v>
      </c>
      <c r="F269" s="2" t="str">
        <f t="shared" si="23"/>
        <v>na</v>
      </c>
      <c r="G269" s="2" t="str">
        <f t="shared" si="24"/>
        <v>na</v>
      </c>
      <c r="H269" s="2" t="str">
        <f t="shared" si="21"/>
        <v>na</v>
      </c>
      <c r="I269" s="2" t="str">
        <f t="shared" si="25"/>
        <v>na</v>
      </c>
    </row>
    <row r="270" spans="1:9" ht="15" customHeight="1">
      <c r="A270" s="53"/>
      <c r="B270" s="50"/>
      <c r="C270" s="5">
        <v>140</v>
      </c>
      <c r="D270" s="5">
        <v>140</v>
      </c>
      <c r="E270" s="2">
        <f t="shared" si="22"/>
        <v>0</v>
      </c>
      <c r="F270" s="2" t="str">
        <f t="shared" si="23"/>
        <v>na</v>
      </c>
      <c r="G270" s="2" t="str">
        <f t="shared" si="24"/>
        <v>na</v>
      </c>
      <c r="H270" s="2" t="str">
        <f t="shared" si="21"/>
        <v>na</v>
      </c>
      <c r="I270" s="2" t="str">
        <f t="shared" si="25"/>
        <v>na</v>
      </c>
    </row>
    <row r="271" spans="1:9" ht="15" customHeight="1">
      <c r="A271" s="54"/>
      <c r="B271" s="51"/>
      <c r="C271" s="5">
        <v>131</v>
      </c>
      <c r="D271" s="5">
        <v>128</v>
      </c>
      <c r="E271" s="2">
        <f t="shared" si="22"/>
        <v>3</v>
      </c>
      <c r="F271" s="2">
        <f t="shared" si="23"/>
        <v>1</v>
      </c>
      <c r="G271" s="2">
        <f t="shared" si="24"/>
        <v>3</v>
      </c>
      <c r="H271" s="2">
        <f t="shared" si="21"/>
        <v>60.5</v>
      </c>
      <c r="I271" s="2">
        <f t="shared" si="25"/>
        <v>60.5</v>
      </c>
    </row>
    <row r="272" spans="1:9" ht="15" customHeight="1">
      <c r="A272" s="44">
        <v>400</v>
      </c>
      <c r="B272" s="47" t="s">
        <v>11</v>
      </c>
      <c r="C272" s="3">
        <v>246</v>
      </c>
      <c r="D272" s="3">
        <v>245</v>
      </c>
      <c r="E272" s="2">
        <f t="shared" si="22"/>
        <v>1</v>
      </c>
      <c r="F272" s="2">
        <f t="shared" si="23"/>
        <v>1</v>
      </c>
      <c r="G272" s="2">
        <f t="shared" si="24"/>
        <v>1</v>
      </c>
      <c r="H272" s="2">
        <f>IF(G272="na","na",_xlfn.RANK.AVG(G272,$G$272:$G$361,1))</f>
        <v>15</v>
      </c>
      <c r="I272" s="2">
        <f t="shared" si="25"/>
        <v>15</v>
      </c>
    </row>
    <row r="273" spans="1:9" ht="15" customHeight="1">
      <c r="A273" s="45"/>
      <c r="B273" s="48"/>
      <c r="C273" s="3">
        <v>241</v>
      </c>
      <c r="D273" s="3">
        <v>241</v>
      </c>
      <c r="E273" s="2">
        <f t="shared" si="22"/>
        <v>0</v>
      </c>
      <c r="F273" s="2" t="str">
        <f t="shared" si="23"/>
        <v>na</v>
      </c>
      <c r="G273" s="2" t="str">
        <f t="shared" si="24"/>
        <v>na</v>
      </c>
      <c r="H273" s="2" t="str">
        <f t="shared" ref="H273:H336" si="26">IF(G273="na","na",_xlfn.RANK.AVG(G273,$G$272:$G$361,1))</f>
        <v>na</v>
      </c>
      <c r="I273" s="2" t="str">
        <f t="shared" si="25"/>
        <v>na</v>
      </c>
    </row>
    <row r="274" spans="1:9" ht="15" customHeight="1">
      <c r="A274" s="45"/>
      <c r="B274" s="48"/>
      <c r="C274" s="3">
        <v>244</v>
      </c>
      <c r="D274" s="3">
        <v>242</v>
      </c>
      <c r="E274" s="2">
        <f t="shared" si="22"/>
        <v>2</v>
      </c>
      <c r="F274" s="2">
        <f t="shared" si="23"/>
        <v>1</v>
      </c>
      <c r="G274" s="2">
        <f t="shared" si="24"/>
        <v>2</v>
      </c>
      <c r="H274" s="2">
        <f t="shared" si="26"/>
        <v>42.5</v>
      </c>
      <c r="I274" s="2">
        <f t="shared" si="25"/>
        <v>42.5</v>
      </c>
    </row>
    <row r="275" spans="1:9" ht="15" customHeight="1">
      <c r="A275" s="45"/>
      <c r="B275" s="48"/>
      <c r="C275" s="3">
        <v>241</v>
      </c>
      <c r="D275" s="3">
        <v>239</v>
      </c>
      <c r="E275" s="2">
        <f t="shared" si="22"/>
        <v>2</v>
      </c>
      <c r="F275" s="2">
        <f t="shared" si="23"/>
        <v>1</v>
      </c>
      <c r="G275" s="2">
        <f t="shared" si="24"/>
        <v>2</v>
      </c>
      <c r="H275" s="2">
        <f t="shared" si="26"/>
        <v>42.5</v>
      </c>
      <c r="I275" s="2">
        <f t="shared" si="25"/>
        <v>42.5</v>
      </c>
    </row>
    <row r="276" spans="1:9" ht="15" customHeight="1">
      <c r="A276" s="45"/>
      <c r="B276" s="48"/>
      <c r="C276" s="3">
        <v>228</v>
      </c>
      <c r="D276" s="3">
        <v>227</v>
      </c>
      <c r="E276" s="2">
        <f t="shared" si="22"/>
        <v>1</v>
      </c>
      <c r="F276" s="2">
        <f t="shared" si="23"/>
        <v>1</v>
      </c>
      <c r="G276" s="2">
        <f t="shared" si="24"/>
        <v>1</v>
      </c>
      <c r="H276" s="2">
        <f t="shared" si="26"/>
        <v>15</v>
      </c>
      <c r="I276" s="2">
        <f t="shared" si="25"/>
        <v>15</v>
      </c>
    </row>
    <row r="277" spans="1:9" ht="15" customHeight="1">
      <c r="A277" s="45"/>
      <c r="B277" s="48"/>
      <c r="C277" s="3">
        <v>234</v>
      </c>
      <c r="D277" s="3">
        <v>232</v>
      </c>
      <c r="E277" s="2">
        <f t="shared" si="22"/>
        <v>2</v>
      </c>
      <c r="F277" s="2">
        <f t="shared" si="23"/>
        <v>1</v>
      </c>
      <c r="G277" s="2">
        <f t="shared" si="24"/>
        <v>2</v>
      </c>
      <c r="H277" s="2">
        <f t="shared" si="26"/>
        <v>42.5</v>
      </c>
      <c r="I277" s="2">
        <f t="shared" si="25"/>
        <v>42.5</v>
      </c>
    </row>
    <row r="278" spans="1:9" ht="15" customHeight="1">
      <c r="A278" s="45"/>
      <c r="B278" s="48"/>
      <c r="C278" s="3">
        <v>235</v>
      </c>
      <c r="D278" s="3">
        <v>237</v>
      </c>
      <c r="E278" s="2">
        <f t="shared" si="22"/>
        <v>-2</v>
      </c>
      <c r="F278" s="2">
        <f t="shared" si="23"/>
        <v>-1</v>
      </c>
      <c r="G278" s="2">
        <f t="shared" si="24"/>
        <v>2</v>
      </c>
      <c r="H278" s="2">
        <f t="shared" si="26"/>
        <v>42.5</v>
      </c>
      <c r="I278" s="2">
        <f t="shared" si="25"/>
        <v>-42.5</v>
      </c>
    </row>
    <row r="279" spans="1:9" ht="15" customHeight="1">
      <c r="A279" s="45"/>
      <c r="B279" s="48"/>
      <c r="C279" s="3">
        <v>237</v>
      </c>
      <c r="D279" s="3">
        <v>237</v>
      </c>
      <c r="E279" s="2">
        <f t="shared" si="22"/>
        <v>0</v>
      </c>
      <c r="F279" s="2" t="str">
        <f t="shared" si="23"/>
        <v>na</v>
      </c>
      <c r="G279" s="2" t="str">
        <f t="shared" si="24"/>
        <v>na</v>
      </c>
      <c r="H279" s="2" t="str">
        <f t="shared" si="26"/>
        <v>na</v>
      </c>
      <c r="I279" s="2" t="str">
        <f t="shared" si="25"/>
        <v>na</v>
      </c>
    </row>
    <row r="280" spans="1:9" ht="15" customHeight="1">
      <c r="A280" s="45"/>
      <c r="B280" s="48"/>
      <c r="C280" s="3">
        <v>236</v>
      </c>
      <c r="D280" s="3">
        <v>238</v>
      </c>
      <c r="E280" s="2">
        <f t="shared" si="22"/>
        <v>-2</v>
      </c>
      <c r="F280" s="2">
        <f t="shared" si="23"/>
        <v>-1</v>
      </c>
      <c r="G280" s="2">
        <f t="shared" si="24"/>
        <v>2</v>
      </c>
      <c r="H280" s="2">
        <f t="shared" si="26"/>
        <v>42.5</v>
      </c>
      <c r="I280" s="2">
        <f t="shared" si="25"/>
        <v>-42.5</v>
      </c>
    </row>
    <row r="281" spans="1:9" ht="15" customHeight="1">
      <c r="A281" s="45"/>
      <c r="B281" s="48"/>
      <c r="C281" s="3">
        <v>232</v>
      </c>
      <c r="D281" s="3">
        <v>230</v>
      </c>
      <c r="E281" s="2">
        <f t="shared" si="22"/>
        <v>2</v>
      </c>
      <c r="F281" s="2">
        <f t="shared" si="23"/>
        <v>1</v>
      </c>
      <c r="G281" s="2">
        <f t="shared" si="24"/>
        <v>2</v>
      </c>
      <c r="H281" s="2">
        <f t="shared" si="26"/>
        <v>42.5</v>
      </c>
      <c r="I281" s="2">
        <f t="shared" si="25"/>
        <v>42.5</v>
      </c>
    </row>
    <row r="282" spans="1:9" ht="15" customHeight="1">
      <c r="A282" s="45"/>
      <c r="B282" s="48"/>
      <c r="C282" s="3">
        <v>232</v>
      </c>
      <c r="D282" s="3">
        <v>235</v>
      </c>
      <c r="E282" s="2">
        <f t="shared" si="22"/>
        <v>-3</v>
      </c>
      <c r="F282" s="2">
        <f t="shared" si="23"/>
        <v>-1</v>
      </c>
      <c r="G282" s="2">
        <f t="shared" si="24"/>
        <v>3</v>
      </c>
      <c r="H282" s="2">
        <f t="shared" si="26"/>
        <v>60</v>
      </c>
      <c r="I282" s="2">
        <f t="shared" si="25"/>
        <v>-60</v>
      </c>
    </row>
    <row r="283" spans="1:9" ht="15" customHeight="1">
      <c r="A283" s="45"/>
      <c r="B283" s="48"/>
      <c r="C283" s="3">
        <v>238</v>
      </c>
      <c r="D283" s="3">
        <v>238</v>
      </c>
      <c r="E283" s="2">
        <f t="shared" si="22"/>
        <v>0</v>
      </c>
      <c r="F283" s="2" t="str">
        <f t="shared" si="23"/>
        <v>na</v>
      </c>
      <c r="G283" s="2" t="str">
        <f t="shared" si="24"/>
        <v>na</v>
      </c>
      <c r="H283" s="2" t="str">
        <f t="shared" si="26"/>
        <v>na</v>
      </c>
      <c r="I283" s="2" t="str">
        <f t="shared" si="25"/>
        <v>na</v>
      </c>
    </row>
    <row r="284" spans="1:9" ht="15" customHeight="1">
      <c r="A284" s="45"/>
      <c r="B284" s="48"/>
      <c r="C284" s="3">
        <v>236</v>
      </c>
      <c r="D284" s="3">
        <v>235</v>
      </c>
      <c r="E284" s="2">
        <f t="shared" si="22"/>
        <v>1</v>
      </c>
      <c r="F284" s="2">
        <f t="shared" si="23"/>
        <v>1</v>
      </c>
      <c r="G284" s="2">
        <f t="shared" si="24"/>
        <v>1</v>
      </c>
      <c r="H284" s="2">
        <f t="shared" si="26"/>
        <v>15</v>
      </c>
      <c r="I284" s="2">
        <f t="shared" si="25"/>
        <v>15</v>
      </c>
    </row>
    <row r="285" spans="1:9" ht="15" customHeight="1">
      <c r="A285" s="45"/>
      <c r="B285" s="48"/>
      <c r="C285" s="3">
        <v>236</v>
      </c>
      <c r="D285" s="3">
        <v>237</v>
      </c>
      <c r="E285" s="2">
        <f t="shared" si="22"/>
        <v>-1</v>
      </c>
      <c r="F285" s="2">
        <f t="shared" si="23"/>
        <v>-1</v>
      </c>
      <c r="G285" s="2">
        <f t="shared" si="24"/>
        <v>1</v>
      </c>
      <c r="H285" s="2">
        <f t="shared" si="26"/>
        <v>15</v>
      </c>
      <c r="I285" s="2">
        <f t="shared" si="25"/>
        <v>-15</v>
      </c>
    </row>
    <row r="286" spans="1:9" ht="15" customHeight="1">
      <c r="A286" s="45"/>
      <c r="B286" s="48"/>
      <c r="C286" s="3">
        <v>240</v>
      </c>
      <c r="D286" s="3">
        <v>243</v>
      </c>
      <c r="E286" s="2">
        <f t="shared" si="22"/>
        <v>-3</v>
      </c>
      <c r="F286" s="2">
        <f t="shared" si="23"/>
        <v>-1</v>
      </c>
      <c r="G286" s="2">
        <f t="shared" si="24"/>
        <v>3</v>
      </c>
      <c r="H286" s="2">
        <f t="shared" si="26"/>
        <v>60</v>
      </c>
      <c r="I286" s="2">
        <f t="shared" si="25"/>
        <v>-60</v>
      </c>
    </row>
    <row r="287" spans="1:9" ht="15" customHeight="1">
      <c r="A287" s="45"/>
      <c r="B287" s="48"/>
      <c r="C287" s="3">
        <v>247</v>
      </c>
      <c r="D287" s="3">
        <v>246</v>
      </c>
      <c r="E287" s="2">
        <f t="shared" si="22"/>
        <v>1</v>
      </c>
      <c r="F287" s="2">
        <f t="shared" si="23"/>
        <v>1</v>
      </c>
      <c r="G287" s="2">
        <f t="shared" si="24"/>
        <v>1</v>
      </c>
      <c r="H287" s="2">
        <f t="shared" si="26"/>
        <v>15</v>
      </c>
      <c r="I287" s="2">
        <f t="shared" si="25"/>
        <v>15</v>
      </c>
    </row>
    <row r="288" spans="1:9" ht="15" customHeight="1">
      <c r="A288" s="45"/>
      <c r="B288" s="48"/>
      <c r="C288" s="3">
        <v>241</v>
      </c>
      <c r="D288" s="3">
        <v>241</v>
      </c>
      <c r="E288" s="2">
        <f t="shared" si="22"/>
        <v>0</v>
      </c>
      <c r="F288" s="2" t="str">
        <f t="shared" si="23"/>
        <v>na</v>
      </c>
      <c r="G288" s="2" t="str">
        <f t="shared" si="24"/>
        <v>na</v>
      </c>
      <c r="H288" s="2" t="str">
        <f t="shared" si="26"/>
        <v>na</v>
      </c>
      <c r="I288" s="2" t="str">
        <f t="shared" si="25"/>
        <v>na</v>
      </c>
    </row>
    <row r="289" spans="1:9" ht="15" customHeight="1">
      <c r="A289" s="45"/>
      <c r="B289" s="48"/>
      <c r="C289" s="3">
        <v>241</v>
      </c>
      <c r="D289" s="3">
        <v>240</v>
      </c>
      <c r="E289" s="2">
        <f t="shared" si="22"/>
        <v>1</v>
      </c>
      <c r="F289" s="2">
        <f t="shared" si="23"/>
        <v>1</v>
      </c>
      <c r="G289" s="2">
        <f t="shared" si="24"/>
        <v>1</v>
      </c>
      <c r="H289" s="2">
        <f t="shared" si="26"/>
        <v>15</v>
      </c>
      <c r="I289" s="2">
        <f t="shared" si="25"/>
        <v>15</v>
      </c>
    </row>
    <row r="290" spans="1:9" ht="15" customHeight="1">
      <c r="A290" s="45"/>
      <c r="B290" s="48"/>
      <c r="C290" s="3">
        <v>243</v>
      </c>
      <c r="D290" s="3">
        <v>245</v>
      </c>
      <c r="E290" s="2">
        <f t="shared" si="22"/>
        <v>-2</v>
      </c>
      <c r="F290" s="2">
        <f t="shared" si="23"/>
        <v>-1</v>
      </c>
      <c r="G290" s="2">
        <f t="shared" si="24"/>
        <v>2</v>
      </c>
      <c r="H290" s="2">
        <f t="shared" si="26"/>
        <v>42.5</v>
      </c>
      <c r="I290" s="2">
        <f t="shared" si="25"/>
        <v>-42.5</v>
      </c>
    </row>
    <row r="291" spans="1:9" ht="15" customHeight="1">
      <c r="A291" s="45"/>
      <c r="B291" s="48"/>
      <c r="C291" s="3">
        <v>233</v>
      </c>
      <c r="D291" s="3">
        <v>232</v>
      </c>
      <c r="E291" s="2">
        <f t="shared" si="22"/>
        <v>1</v>
      </c>
      <c r="F291" s="2">
        <f t="shared" si="23"/>
        <v>1</v>
      </c>
      <c r="G291" s="2">
        <f t="shared" si="24"/>
        <v>1</v>
      </c>
      <c r="H291" s="2">
        <f t="shared" si="26"/>
        <v>15</v>
      </c>
      <c r="I291" s="2">
        <f t="shared" si="25"/>
        <v>15</v>
      </c>
    </row>
    <row r="292" spans="1:9" ht="15" customHeight="1">
      <c r="A292" s="45"/>
      <c r="B292" s="48"/>
      <c r="C292" s="3">
        <v>224</v>
      </c>
      <c r="D292" s="3">
        <v>225</v>
      </c>
      <c r="E292" s="2">
        <f t="shared" si="22"/>
        <v>-1</v>
      </c>
      <c r="F292" s="2">
        <f t="shared" si="23"/>
        <v>-1</v>
      </c>
      <c r="G292" s="2">
        <f t="shared" si="24"/>
        <v>1</v>
      </c>
      <c r="H292" s="2">
        <f t="shared" si="26"/>
        <v>15</v>
      </c>
      <c r="I292" s="2">
        <f t="shared" si="25"/>
        <v>-15</v>
      </c>
    </row>
    <row r="293" spans="1:9" ht="15" customHeight="1">
      <c r="A293" s="45"/>
      <c r="B293" s="48"/>
      <c r="C293" s="3">
        <v>239</v>
      </c>
      <c r="D293" s="3">
        <v>239</v>
      </c>
      <c r="E293" s="2">
        <f t="shared" si="22"/>
        <v>0</v>
      </c>
      <c r="F293" s="2" t="str">
        <f t="shared" si="23"/>
        <v>na</v>
      </c>
      <c r="G293" s="2" t="str">
        <f t="shared" si="24"/>
        <v>na</v>
      </c>
      <c r="H293" s="2" t="str">
        <f t="shared" si="26"/>
        <v>na</v>
      </c>
      <c r="I293" s="2" t="str">
        <f t="shared" si="25"/>
        <v>na</v>
      </c>
    </row>
    <row r="294" spans="1:9" ht="15" customHeight="1">
      <c r="A294" s="45"/>
      <c r="B294" s="48"/>
      <c r="C294" s="3">
        <v>239</v>
      </c>
      <c r="D294" s="3">
        <v>241</v>
      </c>
      <c r="E294" s="2">
        <f t="shared" si="22"/>
        <v>-2</v>
      </c>
      <c r="F294" s="2">
        <f t="shared" si="23"/>
        <v>-1</v>
      </c>
      <c r="G294" s="2">
        <f t="shared" si="24"/>
        <v>2</v>
      </c>
      <c r="H294" s="2">
        <f t="shared" si="26"/>
        <v>42.5</v>
      </c>
      <c r="I294" s="2">
        <f t="shared" si="25"/>
        <v>-42.5</v>
      </c>
    </row>
    <row r="295" spans="1:9" ht="15" customHeight="1">
      <c r="A295" s="45"/>
      <c r="B295" s="48"/>
      <c r="C295" s="3">
        <v>241</v>
      </c>
      <c r="D295" s="3">
        <v>239</v>
      </c>
      <c r="E295" s="2">
        <f t="shared" si="22"/>
        <v>2</v>
      </c>
      <c r="F295" s="2">
        <f t="shared" si="23"/>
        <v>1</v>
      </c>
      <c r="G295" s="2">
        <f t="shared" si="24"/>
        <v>2</v>
      </c>
      <c r="H295" s="2">
        <f t="shared" si="26"/>
        <v>42.5</v>
      </c>
      <c r="I295" s="2">
        <f t="shared" si="25"/>
        <v>42.5</v>
      </c>
    </row>
    <row r="296" spans="1:9" ht="15" customHeight="1">
      <c r="A296" s="45"/>
      <c r="B296" s="48"/>
      <c r="C296" s="3">
        <v>239</v>
      </c>
      <c r="D296" s="3">
        <v>240</v>
      </c>
      <c r="E296" s="2">
        <f t="shared" si="22"/>
        <v>-1</v>
      </c>
      <c r="F296" s="2">
        <f t="shared" si="23"/>
        <v>-1</v>
      </c>
      <c r="G296" s="2">
        <f t="shared" si="24"/>
        <v>1</v>
      </c>
      <c r="H296" s="2">
        <f t="shared" si="26"/>
        <v>15</v>
      </c>
      <c r="I296" s="2">
        <f t="shared" si="25"/>
        <v>-15</v>
      </c>
    </row>
    <row r="297" spans="1:9" ht="15" customHeight="1">
      <c r="A297" s="45"/>
      <c r="B297" s="48"/>
      <c r="C297" s="3">
        <v>228</v>
      </c>
      <c r="D297" s="3">
        <v>227</v>
      </c>
      <c r="E297" s="2">
        <f t="shared" si="22"/>
        <v>1</v>
      </c>
      <c r="F297" s="2">
        <f t="shared" si="23"/>
        <v>1</v>
      </c>
      <c r="G297" s="2">
        <f t="shared" si="24"/>
        <v>1</v>
      </c>
      <c r="H297" s="2">
        <f t="shared" si="26"/>
        <v>15</v>
      </c>
      <c r="I297" s="2">
        <f t="shared" si="25"/>
        <v>15</v>
      </c>
    </row>
    <row r="298" spans="1:9" ht="15" customHeight="1">
      <c r="A298" s="45"/>
      <c r="B298" s="48"/>
      <c r="C298" s="3">
        <v>239</v>
      </c>
      <c r="D298" s="3">
        <v>240</v>
      </c>
      <c r="E298" s="2">
        <f t="shared" si="22"/>
        <v>-1</v>
      </c>
      <c r="F298" s="2">
        <f t="shared" si="23"/>
        <v>-1</v>
      </c>
      <c r="G298" s="2">
        <f t="shared" si="24"/>
        <v>1</v>
      </c>
      <c r="H298" s="2">
        <f t="shared" si="26"/>
        <v>15</v>
      </c>
      <c r="I298" s="2">
        <f t="shared" si="25"/>
        <v>-15</v>
      </c>
    </row>
    <row r="299" spans="1:9" ht="15" customHeight="1">
      <c r="A299" s="45"/>
      <c r="B299" s="48"/>
      <c r="C299" s="3">
        <v>235</v>
      </c>
      <c r="D299" s="3">
        <v>232</v>
      </c>
      <c r="E299" s="2">
        <f t="shared" si="22"/>
        <v>3</v>
      </c>
      <c r="F299" s="2">
        <f t="shared" si="23"/>
        <v>1</v>
      </c>
      <c r="G299" s="2">
        <f t="shared" si="24"/>
        <v>3</v>
      </c>
      <c r="H299" s="2">
        <f t="shared" si="26"/>
        <v>60</v>
      </c>
      <c r="I299" s="2">
        <f t="shared" si="25"/>
        <v>60</v>
      </c>
    </row>
    <row r="300" spans="1:9" ht="15" customHeight="1">
      <c r="A300" s="45"/>
      <c r="B300" s="48"/>
      <c r="C300" s="3">
        <v>248</v>
      </c>
      <c r="D300" s="3">
        <v>247</v>
      </c>
      <c r="E300" s="2">
        <f t="shared" si="22"/>
        <v>1</v>
      </c>
      <c r="F300" s="2">
        <f t="shared" si="23"/>
        <v>1</v>
      </c>
      <c r="G300" s="2">
        <f t="shared" si="24"/>
        <v>1</v>
      </c>
      <c r="H300" s="2">
        <f t="shared" si="26"/>
        <v>15</v>
      </c>
      <c r="I300" s="2">
        <f t="shared" si="25"/>
        <v>15</v>
      </c>
    </row>
    <row r="301" spans="1:9" ht="15" customHeight="1">
      <c r="A301" s="45"/>
      <c r="B301" s="48"/>
      <c r="C301" s="3">
        <v>233</v>
      </c>
      <c r="D301" s="3">
        <v>237</v>
      </c>
      <c r="E301" s="2">
        <f t="shared" si="22"/>
        <v>-4</v>
      </c>
      <c r="F301" s="2">
        <f t="shared" si="23"/>
        <v>-1</v>
      </c>
      <c r="G301" s="2">
        <f t="shared" si="24"/>
        <v>4</v>
      </c>
      <c r="H301" s="2">
        <f t="shared" si="26"/>
        <v>66.5</v>
      </c>
      <c r="I301" s="2">
        <f t="shared" si="25"/>
        <v>-66.5</v>
      </c>
    </row>
    <row r="302" spans="1:9" ht="15" customHeight="1">
      <c r="A302" s="45"/>
      <c r="B302" s="49" t="s">
        <v>13</v>
      </c>
      <c r="C302" s="6">
        <v>218</v>
      </c>
      <c r="D302" s="6">
        <v>216</v>
      </c>
      <c r="E302" s="2">
        <f t="shared" si="22"/>
        <v>2</v>
      </c>
      <c r="F302" s="2">
        <f t="shared" si="23"/>
        <v>1</v>
      </c>
      <c r="G302" s="2">
        <f t="shared" si="24"/>
        <v>2</v>
      </c>
      <c r="H302" s="2">
        <f t="shared" si="26"/>
        <v>42.5</v>
      </c>
      <c r="I302" s="2">
        <f t="shared" si="25"/>
        <v>42.5</v>
      </c>
    </row>
    <row r="303" spans="1:9" ht="15" customHeight="1">
      <c r="A303" s="45"/>
      <c r="B303" s="49"/>
      <c r="C303" s="6">
        <v>228</v>
      </c>
      <c r="D303" s="6">
        <v>226</v>
      </c>
      <c r="E303" s="2">
        <f t="shared" si="22"/>
        <v>2</v>
      </c>
      <c r="F303" s="2">
        <f t="shared" si="23"/>
        <v>1</v>
      </c>
      <c r="G303" s="2">
        <f t="shared" si="24"/>
        <v>2</v>
      </c>
      <c r="H303" s="2">
        <f t="shared" si="26"/>
        <v>42.5</v>
      </c>
      <c r="I303" s="2">
        <f t="shared" si="25"/>
        <v>42.5</v>
      </c>
    </row>
    <row r="304" spans="1:9" ht="15" customHeight="1">
      <c r="A304" s="45"/>
      <c r="B304" s="49"/>
      <c r="C304" s="6">
        <v>226</v>
      </c>
      <c r="D304" s="6">
        <v>223</v>
      </c>
      <c r="E304" s="2">
        <f t="shared" si="22"/>
        <v>3</v>
      </c>
      <c r="F304" s="2">
        <f t="shared" si="23"/>
        <v>1</v>
      </c>
      <c r="G304" s="2">
        <f t="shared" si="24"/>
        <v>3</v>
      </c>
      <c r="H304" s="2">
        <f t="shared" si="26"/>
        <v>60</v>
      </c>
      <c r="I304" s="2">
        <f t="shared" si="25"/>
        <v>60</v>
      </c>
    </row>
    <row r="305" spans="1:9" ht="15" customHeight="1">
      <c r="A305" s="45"/>
      <c r="B305" s="49"/>
      <c r="C305" s="6">
        <v>227</v>
      </c>
      <c r="D305" s="6">
        <v>227</v>
      </c>
      <c r="E305" s="2">
        <f t="shared" si="22"/>
        <v>0</v>
      </c>
      <c r="F305" s="2" t="str">
        <f t="shared" si="23"/>
        <v>na</v>
      </c>
      <c r="G305" s="2" t="str">
        <f t="shared" si="24"/>
        <v>na</v>
      </c>
      <c r="H305" s="2" t="str">
        <f t="shared" si="26"/>
        <v>na</v>
      </c>
      <c r="I305" s="2" t="str">
        <f t="shared" si="25"/>
        <v>na</v>
      </c>
    </row>
    <row r="306" spans="1:9" ht="15" customHeight="1">
      <c r="A306" s="45"/>
      <c r="B306" s="49"/>
      <c r="C306" s="6">
        <v>217</v>
      </c>
      <c r="D306" s="6">
        <v>218</v>
      </c>
      <c r="E306" s="2">
        <f t="shared" si="22"/>
        <v>-1</v>
      </c>
      <c r="F306" s="2">
        <f t="shared" si="23"/>
        <v>-1</v>
      </c>
      <c r="G306" s="2">
        <f t="shared" si="24"/>
        <v>1</v>
      </c>
      <c r="H306" s="2">
        <f t="shared" si="26"/>
        <v>15</v>
      </c>
      <c r="I306" s="2">
        <f t="shared" si="25"/>
        <v>-15</v>
      </c>
    </row>
    <row r="307" spans="1:9" ht="15" customHeight="1">
      <c r="A307" s="45"/>
      <c r="B307" s="49"/>
      <c r="C307" s="6">
        <v>225</v>
      </c>
      <c r="D307" s="6">
        <v>223</v>
      </c>
      <c r="E307" s="2">
        <f t="shared" si="22"/>
        <v>2</v>
      </c>
      <c r="F307" s="2">
        <f t="shared" si="23"/>
        <v>1</v>
      </c>
      <c r="G307" s="2">
        <f t="shared" si="24"/>
        <v>2</v>
      </c>
      <c r="H307" s="2">
        <f t="shared" si="26"/>
        <v>42.5</v>
      </c>
      <c r="I307" s="2">
        <f t="shared" si="25"/>
        <v>42.5</v>
      </c>
    </row>
    <row r="308" spans="1:9" ht="15" customHeight="1">
      <c r="A308" s="45"/>
      <c r="B308" s="49"/>
      <c r="C308" s="6">
        <v>204</v>
      </c>
      <c r="D308" s="6">
        <v>212</v>
      </c>
      <c r="E308" s="2">
        <f t="shared" si="22"/>
        <v>-8</v>
      </c>
      <c r="F308" s="2">
        <f t="shared" si="23"/>
        <v>-1</v>
      </c>
      <c r="G308" s="2">
        <f t="shared" si="24"/>
        <v>8</v>
      </c>
      <c r="H308" s="2">
        <f t="shared" si="26"/>
        <v>76</v>
      </c>
      <c r="I308" s="2">
        <f t="shared" si="25"/>
        <v>-76</v>
      </c>
    </row>
    <row r="309" spans="1:9" ht="15" customHeight="1">
      <c r="A309" s="45"/>
      <c r="B309" s="49"/>
      <c r="C309" s="6">
        <v>226</v>
      </c>
      <c r="D309" s="6">
        <v>224</v>
      </c>
      <c r="E309" s="2">
        <f t="shared" si="22"/>
        <v>2</v>
      </c>
      <c r="F309" s="2">
        <f t="shared" si="23"/>
        <v>1</v>
      </c>
      <c r="G309" s="2">
        <f t="shared" si="24"/>
        <v>2</v>
      </c>
      <c r="H309" s="2">
        <f t="shared" si="26"/>
        <v>42.5</v>
      </c>
      <c r="I309" s="2">
        <f t="shared" si="25"/>
        <v>42.5</v>
      </c>
    </row>
    <row r="310" spans="1:9" ht="15" customHeight="1">
      <c r="A310" s="45"/>
      <c r="B310" s="49"/>
      <c r="C310" s="6">
        <v>214</v>
      </c>
      <c r="D310" s="6">
        <v>210</v>
      </c>
      <c r="E310" s="2">
        <f t="shared" si="22"/>
        <v>4</v>
      </c>
      <c r="F310" s="2">
        <f t="shared" si="23"/>
        <v>1</v>
      </c>
      <c r="G310" s="2">
        <f t="shared" si="24"/>
        <v>4</v>
      </c>
      <c r="H310" s="2">
        <f t="shared" si="26"/>
        <v>66.5</v>
      </c>
      <c r="I310" s="2">
        <f t="shared" si="25"/>
        <v>66.5</v>
      </c>
    </row>
    <row r="311" spans="1:9" ht="15" customHeight="1">
      <c r="A311" s="45"/>
      <c r="B311" s="49"/>
      <c r="C311" s="6">
        <v>218</v>
      </c>
      <c r="D311" s="6">
        <v>216</v>
      </c>
      <c r="E311" s="2">
        <f t="shared" si="22"/>
        <v>2</v>
      </c>
      <c r="F311" s="2">
        <f t="shared" si="23"/>
        <v>1</v>
      </c>
      <c r="G311" s="2">
        <f t="shared" si="24"/>
        <v>2</v>
      </c>
      <c r="H311" s="2">
        <f t="shared" si="26"/>
        <v>42.5</v>
      </c>
      <c r="I311" s="2">
        <f t="shared" si="25"/>
        <v>42.5</v>
      </c>
    </row>
    <row r="312" spans="1:9" ht="15" customHeight="1">
      <c r="A312" s="45"/>
      <c r="B312" s="49"/>
      <c r="C312" s="6">
        <v>215</v>
      </c>
      <c r="D312" s="6">
        <v>214</v>
      </c>
      <c r="E312" s="2">
        <f t="shared" si="22"/>
        <v>1</v>
      </c>
      <c r="F312" s="2">
        <f t="shared" si="23"/>
        <v>1</v>
      </c>
      <c r="G312" s="2">
        <f t="shared" si="24"/>
        <v>1</v>
      </c>
      <c r="H312" s="2">
        <f t="shared" si="26"/>
        <v>15</v>
      </c>
      <c r="I312" s="2">
        <f t="shared" si="25"/>
        <v>15</v>
      </c>
    </row>
    <row r="313" spans="1:9" ht="15" customHeight="1">
      <c r="A313" s="45"/>
      <c r="B313" s="49"/>
      <c r="C313" s="6">
        <v>233</v>
      </c>
      <c r="D313" s="6">
        <v>233</v>
      </c>
      <c r="E313" s="2">
        <f t="shared" si="22"/>
        <v>0</v>
      </c>
      <c r="F313" s="2" t="str">
        <f t="shared" si="23"/>
        <v>na</v>
      </c>
      <c r="G313" s="2" t="str">
        <f t="shared" si="24"/>
        <v>na</v>
      </c>
      <c r="H313" s="2" t="str">
        <f t="shared" si="26"/>
        <v>na</v>
      </c>
      <c r="I313" s="2" t="str">
        <f t="shared" si="25"/>
        <v>na</v>
      </c>
    </row>
    <row r="314" spans="1:9" ht="15" customHeight="1">
      <c r="A314" s="45"/>
      <c r="B314" s="49"/>
      <c r="C314" s="6">
        <v>216</v>
      </c>
      <c r="D314" s="6">
        <v>217</v>
      </c>
      <c r="E314" s="2">
        <f t="shared" si="22"/>
        <v>-1</v>
      </c>
      <c r="F314" s="2">
        <f t="shared" si="23"/>
        <v>-1</v>
      </c>
      <c r="G314" s="2">
        <f t="shared" si="24"/>
        <v>1</v>
      </c>
      <c r="H314" s="2">
        <f t="shared" si="26"/>
        <v>15</v>
      </c>
      <c r="I314" s="2">
        <f t="shared" si="25"/>
        <v>-15</v>
      </c>
    </row>
    <row r="315" spans="1:9" ht="15" customHeight="1">
      <c r="A315" s="45"/>
      <c r="B315" s="49"/>
      <c r="C315" s="6">
        <v>224</v>
      </c>
      <c r="D315" s="6">
        <v>219</v>
      </c>
      <c r="E315" s="2">
        <f t="shared" si="22"/>
        <v>5</v>
      </c>
      <c r="F315" s="2">
        <f t="shared" si="23"/>
        <v>1</v>
      </c>
      <c r="G315" s="2">
        <f t="shared" si="24"/>
        <v>5</v>
      </c>
      <c r="H315" s="2">
        <f t="shared" si="26"/>
        <v>71.5</v>
      </c>
      <c r="I315" s="2">
        <f t="shared" si="25"/>
        <v>71.5</v>
      </c>
    </row>
    <row r="316" spans="1:9" ht="15" customHeight="1">
      <c r="A316" s="45"/>
      <c r="B316" s="49"/>
      <c r="C316" s="6">
        <v>226</v>
      </c>
      <c r="D316" s="6">
        <v>225</v>
      </c>
      <c r="E316" s="2">
        <f t="shared" si="22"/>
        <v>1</v>
      </c>
      <c r="F316" s="2">
        <f t="shared" si="23"/>
        <v>1</v>
      </c>
      <c r="G316" s="2">
        <f t="shared" si="24"/>
        <v>1</v>
      </c>
      <c r="H316" s="2">
        <f t="shared" si="26"/>
        <v>15</v>
      </c>
      <c r="I316" s="2">
        <f t="shared" si="25"/>
        <v>15</v>
      </c>
    </row>
    <row r="317" spans="1:9" ht="15" customHeight="1">
      <c r="A317" s="45"/>
      <c r="B317" s="49"/>
      <c r="C317" s="6">
        <v>219</v>
      </c>
      <c r="D317" s="6">
        <v>212</v>
      </c>
      <c r="E317" s="2">
        <f t="shared" si="22"/>
        <v>7</v>
      </c>
      <c r="F317" s="2">
        <f t="shared" si="23"/>
        <v>1</v>
      </c>
      <c r="G317" s="2">
        <f t="shared" si="24"/>
        <v>7</v>
      </c>
      <c r="H317" s="2">
        <f t="shared" si="26"/>
        <v>75</v>
      </c>
      <c r="I317" s="2">
        <f t="shared" si="25"/>
        <v>75</v>
      </c>
    </row>
    <row r="318" spans="1:9" ht="15" customHeight="1">
      <c r="A318" s="45"/>
      <c r="B318" s="49"/>
      <c r="C318" s="6">
        <v>219</v>
      </c>
      <c r="D318" s="6">
        <v>219</v>
      </c>
      <c r="E318" s="2">
        <f t="shared" si="22"/>
        <v>0</v>
      </c>
      <c r="F318" s="2" t="str">
        <f t="shared" si="23"/>
        <v>na</v>
      </c>
      <c r="G318" s="2" t="str">
        <f t="shared" si="24"/>
        <v>na</v>
      </c>
      <c r="H318" s="2" t="str">
        <f t="shared" si="26"/>
        <v>na</v>
      </c>
      <c r="I318" s="2" t="str">
        <f t="shared" si="25"/>
        <v>na</v>
      </c>
    </row>
    <row r="319" spans="1:9" ht="15" customHeight="1">
      <c r="A319" s="45"/>
      <c r="B319" s="49"/>
      <c r="C319" s="6">
        <v>221</v>
      </c>
      <c r="D319" s="6">
        <v>222</v>
      </c>
      <c r="E319" s="2">
        <f t="shared" si="22"/>
        <v>-1</v>
      </c>
      <c r="F319" s="2">
        <f t="shared" si="23"/>
        <v>-1</v>
      </c>
      <c r="G319" s="2">
        <f t="shared" si="24"/>
        <v>1</v>
      </c>
      <c r="H319" s="2">
        <f t="shared" si="26"/>
        <v>15</v>
      </c>
      <c r="I319" s="2">
        <f t="shared" si="25"/>
        <v>-15</v>
      </c>
    </row>
    <row r="320" spans="1:9" ht="15" customHeight="1">
      <c r="A320" s="45"/>
      <c r="B320" s="49"/>
      <c r="C320" s="6">
        <v>222</v>
      </c>
      <c r="D320" s="6">
        <v>221</v>
      </c>
      <c r="E320" s="2">
        <f t="shared" si="22"/>
        <v>1</v>
      </c>
      <c r="F320" s="2">
        <f t="shared" si="23"/>
        <v>1</v>
      </c>
      <c r="G320" s="2">
        <f t="shared" si="24"/>
        <v>1</v>
      </c>
      <c r="H320" s="2">
        <f t="shared" si="26"/>
        <v>15</v>
      </c>
      <c r="I320" s="2">
        <f t="shared" si="25"/>
        <v>15</v>
      </c>
    </row>
    <row r="321" spans="1:9" ht="15" customHeight="1">
      <c r="A321" s="45"/>
      <c r="B321" s="49"/>
      <c r="C321" s="6">
        <v>208</v>
      </c>
      <c r="D321" s="6">
        <v>206</v>
      </c>
      <c r="E321" s="2">
        <f t="shared" si="22"/>
        <v>2</v>
      </c>
      <c r="F321" s="2">
        <f t="shared" si="23"/>
        <v>1</v>
      </c>
      <c r="G321" s="2">
        <f t="shared" si="24"/>
        <v>2</v>
      </c>
      <c r="H321" s="2">
        <f t="shared" si="26"/>
        <v>42.5</v>
      </c>
      <c r="I321" s="2">
        <f t="shared" si="25"/>
        <v>42.5</v>
      </c>
    </row>
    <row r="322" spans="1:9" ht="15" customHeight="1">
      <c r="A322" s="45"/>
      <c r="B322" s="49"/>
      <c r="C322" s="6">
        <v>218</v>
      </c>
      <c r="D322" s="6">
        <v>216</v>
      </c>
      <c r="E322" s="2">
        <f t="shared" si="22"/>
        <v>2</v>
      </c>
      <c r="F322" s="2">
        <f t="shared" si="23"/>
        <v>1</v>
      </c>
      <c r="G322" s="2">
        <f t="shared" si="24"/>
        <v>2</v>
      </c>
      <c r="H322" s="2">
        <f t="shared" si="26"/>
        <v>42.5</v>
      </c>
      <c r="I322" s="2">
        <f t="shared" si="25"/>
        <v>42.5</v>
      </c>
    </row>
    <row r="323" spans="1:9" ht="15" customHeight="1">
      <c r="A323" s="45"/>
      <c r="B323" s="49"/>
      <c r="C323" s="6">
        <v>224</v>
      </c>
      <c r="D323" s="6">
        <v>223</v>
      </c>
      <c r="E323" s="2">
        <f t="shared" ref="E323:E386" si="27">C323-D323</f>
        <v>1</v>
      </c>
      <c r="F323" s="2">
        <f t="shared" ref="F323:F386" si="28">IF(C323&gt;D323,1,IF(C323&lt;D323,-1,"na"))</f>
        <v>1</v>
      </c>
      <c r="G323" s="2">
        <f t="shared" ref="G323:G386" si="29">IF(ABS(E323)=0,"na",ABS(E323))</f>
        <v>1</v>
      </c>
      <c r="H323" s="2">
        <f t="shared" si="26"/>
        <v>15</v>
      </c>
      <c r="I323" s="2">
        <f t="shared" ref="I323:I386" si="30">IF(F323="na","na",F323*H323)</f>
        <v>15</v>
      </c>
    </row>
    <row r="324" spans="1:9" ht="15" customHeight="1">
      <c r="A324" s="45"/>
      <c r="B324" s="49"/>
      <c r="C324" s="6">
        <v>212</v>
      </c>
      <c r="D324" s="6">
        <v>217</v>
      </c>
      <c r="E324" s="2">
        <f t="shared" si="27"/>
        <v>-5</v>
      </c>
      <c r="F324" s="2">
        <f t="shared" si="28"/>
        <v>-1</v>
      </c>
      <c r="G324" s="2">
        <f t="shared" si="29"/>
        <v>5</v>
      </c>
      <c r="H324" s="2">
        <f t="shared" si="26"/>
        <v>71.5</v>
      </c>
      <c r="I324" s="2">
        <f t="shared" si="30"/>
        <v>-71.5</v>
      </c>
    </row>
    <row r="325" spans="1:9" ht="15" customHeight="1">
      <c r="A325" s="45"/>
      <c r="B325" s="49"/>
      <c r="C325" s="6">
        <v>222</v>
      </c>
      <c r="D325" s="6">
        <v>220</v>
      </c>
      <c r="E325" s="2">
        <f t="shared" si="27"/>
        <v>2</v>
      </c>
      <c r="F325" s="2">
        <f t="shared" si="28"/>
        <v>1</v>
      </c>
      <c r="G325" s="2">
        <f t="shared" si="29"/>
        <v>2</v>
      </c>
      <c r="H325" s="2">
        <f t="shared" si="26"/>
        <v>42.5</v>
      </c>
      <c r="I325" s="2">
        <f t="shared" si="30"/>
        <v>42.5</v>
      </c>
    </row>
    <row r="326" spans="1:9" ht="15" customHeight="1">
      <c r="A326" s="45"/>
      <c r="B326" s="49"/>
      <c r="C326" s="6">
        <v>214</v>
      </c>
      <c r="D326" s="6">
        <v>213</v>
      </c>
      <c r="E326" s="2">
        <f t="shared" si="27"/>
        <v>1</v>
      </c>
      <c r="F326" s="2">
        <f t="shared" si="28"/>
        <v>1</v>
      </c>
      <c r="G326" s="2">
        <f t="shared" si="29"/>
        <v>1</v>
      </c>
      <c r="H326" s="2">
        <f t="shared" si="26"/>
        <v>15</v>
      </c>
      <c r="I326" s="2">
        <f t="shared" si="30"/>
        <v>15</v>
      </c>
    </row>
    <row r="327" spans="1:9" ht="15" customHeight="1">
      <c r="A327" s="45"/>
      <c r="B327" s="49"/>
      <c r="C327" s="6">
        <v>208</v>
      </c>
      <c r="D327" s="6">
        <v>208</v>
      </c>
      <c r="E327" s="2">
        <f t="shared" si="27"/>
        <v>0</v>
      </c>
      <c r="F327" s="2" t="str">
        <f t="shared" si="28"/>
        <v>na</v>
      </c>
      <c r="G327" s="2" t="str">
        <f t="shared" si="29"/>
        <v>na</v>
      </c>
      <c r="H327" s="2" t="str">
        <f t="shared" si="26"/>
        <v>na</v>
      </c>
      <c r="I327" s="2" t="str">
        <f t="shared" si="30"/>
        <v>na</v>
      </c>
    </row>
    <row r="328" spans="1:9" ht="15" customHeight="1">
      <c r="A328" s="45"/>
      <c r="B328" s="49"/>
      <c r="C328" s="6">
        <v>208</v>
      </c>
      <c r="D328" s="6">
        <v>210</v>
      </c>
      <c r="E328" s="2">
        <f t="shared" si="27"/>
        <v>-2</v>
      </c>
      <c r="F328" s="2">
        <f t="shared" si="28"/>
        <v>-1</v>
      </c>
      <c r="G328" s="2">
        <f t="shared" si="29"/>
        <v>2</v>
      </c>
      <c r="H328" s="2">
        <f t="shared" si="26"/>
        <v>42.5</v>
      </c>
      <c r="I328" s="2">
        <f t="shared" si="30"/>
        <v>-42.5</v>
      </c>
    </row>
    <row r="329" spans="1:9" ht="15" customHeight="1">
      <c r="A329" s="45"/>
      <c r="B329" s="49"/>
      <c r="C329" s="6">
        <v>221</v>
      </c>
      <c r="D329" s="6">
        <v>223</v>
      </c>
      <c r="E329" s="2">
        <f t="shared" si="27"/>
        <v>-2</v>
      </c>
      <c r="F329" s="2">
        <f t="shared" si="28"/>
        <v>-1</v>
      </c>
      <c r="G329" s="2">
        <f t="shared" si="29"/>
        <v>2</v>
      </c>
      <c r="H329" s="2">
        <f t="shared" si="26"/>
        <v>42.5</v>
      </c>
      <c r="I329" s="2">
        <f t="shared" si="30"/>
        <v>-42.5</v>
      </c>
    </row>
    <row r="330" spans="1:9" ht="15" customHeight="1">
      <c r="A330" s="45"/>
      <c r="B330" s="49"/>
      <c r="C330" s="6">
        <v>226</v>
      </c>
      <c r="D330" s="6">
        <v>228</v>
      </c>
      <c r="E330" s="2">
        <f t="shared" si="27"/>
        <v>-2</v>
      </c>
      <c r="F330" s="2">
        <f t="shared" si="28"/>
        <v>-1</v>
      </c>
      <c r="G330" s="2">
        <f t="shared" si="29"/>
        <v>2</v>
      </c>
      <c r="H330" s="2">
        <f t="shared" si="26"/>
        <v>42.5</v>
      </c>
      <c r="I330" s="2">
        <f t="shared" si="30"/>
        <v>-42.5</v>
      </c>
    </row>
    <row r="331" spans="1:9" ht="15" customHeight="1">
      <c r="A331" s="45"/>
      <c r="B331" s="49"/>
      <c r="C331" s="6">
        <v>221</v>
      </c>
      <c r="D331" s="6">
        <v>218</v>
      </c>
      <c r="E331" s="2">
        <f t="shared" si="27"/>
        <v>3</v>
      </c>
      <c r="F331" s="2">
        <f t="shared" si="28"/>
        <v>1</v>
      </c>
      <c r="G331" s="2">
        <f t="shared" si="29"/>
        <v>3</v>
      </c>
      <c r="H331" s="2">
        <f t="shared" si="26"/>
        <v>60</v>
      </c>
      <c r="I331" s="2">
        <f t="shared" si="30"/>
        <v>60</v>
      </c>
    </row>
    <row r="332" spans="1:9" ht="15" customHeight="1">
      <c r="A332" s="45"/>
      <c r="B332" s="50" t="s">
        <v>14</v>
      </c>
      <c r="C332" s="5">
        <v>164</v>
      </c>
      <c r="D332" s="5">
        <v>165</v>
      </c>
      <c r="E332" s="2">
        <f t="shared" si="27"/>
        <v>-1</v>
      </c>
      <c r="F332" s="2">
        <f t="shared" si="28"/>
        <v>-1</v>
      </c>
      <c r="G332" s="2">
        <f t="shared" si="29"/>
        <v>1</v>
      </c>
      <c r="H332" s="2">
        <f t="shared" si="26"/>
        <v>15</v>
      </c>
      <c r="I332" s="2">
        <f t="shared" si="30"/>
        <v>-15</v>
      </c>
    </row>
    <row r="333" spans="1:9" ht="15" customHeight="1">
      <c r="A333" s="45"/>
      <c r="B333" s="50"/>
      <c r="C333" s="5">
        <v>171</v>
      </c>
      <c r="D333" s="5">
        <v>169</v>
      </c>
      <c r="E333" s="2">
        <f t="shared" si="27"/>
        <v>2</v>
      </c>
      <c r="F333" s="2">
        <f t="shared" si="28"/>
        <v>1</v>
      </c>
      <c r="G333" s="2">
        <f t="shared" si="29"/>
        <v>2</v>
      </c>
      <c r="H333" s="2">
        <f t="shared" si="26"/>
        <v>42.5</v>
      </c>
      <c r="I333" s="2">
        <f t="shared" si="30"/>
        <v>42.5</v>
      </c>
    </row>
    <row r="334" spans="1:9" ht="15" customHeight="1">
      <c r="A334" s="45"/>
      <c r="B334" s="50"/>
      <c r="C334" s="5">
        <v>172</v>
      </c>
      <c r="D334" s="5">
        <v>167</v>
      </c>
      <c r="E334" s="2">
        <f t="shared" si="27"/>
        <v>5</v>
      </c>
      <c r="F334" s="2">
        <f t="shared" si="28"/>
        <v>1</v>
      </c>
      <c r="G334" s="2">
        <f t="shared" si="29"/>
        <v>5</v>
      </c>
      <c r="H334" s="2">
        <f t="shared" si="26"/>
        <v>71.5</v>
      </c>
      <c r="I334" s="2">
        <f t="shared" si="30"/>
        <v>71.5</v>
      </c>
    </row>
    <row r="335" spans="1:9" ht="15" customHeight="1">
      <c r="A335" s="45"/>
      <c r="B335" s="50"/>
      <c r="C335" s="5">
        <v>168</v>
      </c>
      <c r="D335" s="5">
        <v>165</v>
      </c>
      <c r="E335" s="2">
        <f t="shared" si="27"/>
        <v>3</v>
      </c>
      <c r="F335" s="2">
        <f t="shared" si="28"/>
        <v>1</v>
      </c>
      <c r="G335" s="2">
        <f t="shared" si="29"/>
        <v>3</v>
      </c>
      <c r="H335" s="2">
        <f t="shared" si="26"/>
        <v>60</v>
      </c>
      <c r="I335" s="2">
        <f t="shared" si="30"/>
        <v>60</v>
      </c>
    </row>
    <row r="336" spans="1:9" ht="15" customHeight="1">
      <c r="A336" s="45"/>
      <c r="B336" s="50"/>
      <c r="C336" s="5">
        <v>178</v>
      </c>
      <c r="D336" s="5">
        <v>177</v>
      </c>
      <c r="E336" s="2">
        <f t="shared" si="27"/>
        <v>1</v>
      </c>
      <c r="F336" s="2">
        <f t="shared" si="28"/>
        <v>1</v>
      </c>
      <c r="G336" s="2">
        <f t="shared" si="29"/>
        <v>1</v>
      </c>
      <c r="H336" s="2">
        <f t="shared" si="26"/>
        <v>15</v>
      </c>
      <c r="I336" s="2">
        <f t="shared" si="30"/>
        <v>15</v>
      </c>
    </row>
    <row r="337" spans="1:9" ht="15" customHeight="1">
      <c r="A337" s="45"/>
      <c r="B337" s="50"/>
      <c r="C337" s="5">
        <v>175</v>
      </c>
      <c r="D337" s="5">
        <v>175</v>
      </c>
      <c r="E337" s="2">
        <f t="shared" si="27"/>
        <v>0</v>
      </c>
      <c r="F337" s="2" t="str">
        <f t="shared" si="28"/>
        <v>na</v>
      </c>
      <c r="G337" s="2" t="str">
        <f t="shared" si="29"/>
        <v>na</v>
      </c>
      <c r="H337" s="2" t="str">
        <f t="shared" ref="H337:H361" si="31">IF(G337="na","na",_xlfn.RANK.AVG(G337,$G$272:$G$361,1))</f>
        <v>na</v>
      </c>
      <c r="I337" s="2" t="str">
        <f t="shared" si="30"/>
        <v>na</v>
      </c>
    </row>
    <row r="338" spans="1:9" ht="15" customHeight="1">
      <c r="A338" s="45"/>
      <c r="B338" s="50"/>
      <c r="C338" s="5">
        <v>174</v>
      </c>
      <c r="D338" s="5">
        <v>165</v>
      </c>
      <c r="E338" s="2">
        <f t="shared" si="27"/>
        <v>9</v>
      </c>
      <c r="F338" s="2">
        <f t="shared" si="28"/>
        <v>1</v>
      </c>
      <c r="G338" s="2">
        <f t="shared" si="29"/>
        <v>9</v>
      </c>
      <c r="H338" s="2">
        <f t="shared" si="31"/>
        <v>77</v>
      </c>
      <c r="I338" s="2">
        <f t="shared" si="30"/>
        <v>77</v>
      </c>
    </row>
    <row r="339" spans="1:9" ht="15" customHeight="1">
      <c r="A339" s="45"/>
      <c r="B339" s="50"/>
      <c r="C339" s="5">
        <v>166</v>
      </c>
      <c r="D339" s="5">
        <v>167</v>
      </c>
      <c r="E339" s="2">
        <f t="shared" si="27"/>
        <v>-1</v>
      </c>
      <c r="F339" s="2">
        <f t="shared" si="28"/>
        <v>-1</v>
      </c>
      <c r="G339" s="2">
        <f t="shared" si="29"/>
        <v>1</v>
      </c>
      <c r="H339" s="2">
        <f t="shared" si="31"/>
        <v>15</v>
      </c>
      <c r="I339" s="2">
        <f t="shared" si="30"/>
        <v>-15</v>
      </c>
    </row>
    <row r="340" spans="1:9" ht="15" customHeight="1">
      <c r="A340" s="45"/>
      <c r="B340" s="50"/>
      <c r="C340" s="5">
        <v>171</v>
      </c>
      <c r="D340" s="5">
        <v>170</v>
      </c>
      <c r="E340" s="2">
        <f t="shared" si="27"/>
        <v>1</v>
      </c>
      <c r="F340" s="2">
        <f t="shared" si="28"/>
        <v>1</v>
      </c>
      <c r="G340" s="2">
        <f t="shared" si="29"/>
        <v>1</v>
      </c>
      <c r="H340" s="2">
        <f t="shared" si="31"/>
        <v>15</v>
      </c>
      <c r="I340" s="2">
        <f t="shared" si="30"/>
        <v>15</v>
      </c>
    </row>
    <row r="341" spans="1:9" ht="15" customHeight="1">
      <c r="A341" s="45"/>
      <c r="B341" s="50"/>
      <c r="C341" s="5">
        <v>168</v>
      </c>
      <c r="D341" s="5">
        <v>163</v>
      </c>
      <c r="E341" s="2">
        <f t="shared" si="27"/>
        <v>5</v>
      </c>
      <c r="F341" s="2">
        <f t="shared" si="28"/>
        <v>1</v>
      </c>
      <c r="G341" s="2">
        <f t="shared" si="29"/>
        <v>5</v>
      </c>
      <c r="H341" s="2">
        <f t="shared" si="31"/>
        <v>71.5</v>
      </c>
      <c r="I341" s="2">
        <f t="shared" si="30"/>
        <v>71.5</v>
      </c>
    </row>
    <row r="342" spans="1:9" ht="15" customHeight="1">
      <c r="A342" s="45"/>
      <c r="B342" s="50"/>
      <c r="C342" s="5">
        <v>161</v>
      </c>
      <c r="D342" s="5">
        <v>158</v>
      </c>
      <c r="E342" s="2">
        <f t="shared" si="27"/>
        <v>3</v>
      </c>
      <c r="F342" s="2">
        <f t="shared" si="28"/>
        <v>1</v>
      </c>
      <c r="G342" s="2">
        <f t="shared" si="29"/>
        <v>3</v>
      </c>
      <c r="H342" s="2">
        <f t="shared" si="31"/>
        <v>60</v>
      </c>
      <c r="I342" s="2">
        <f t="shared" si="30"/>
        <v>60</v>
      </c>
    </row>
    <row r="343" spans="1:9" ht="15" customHeight="1">
      <c r="A343" s="45"/>
      <c r="B343" s="50"/>
      <c r="C343" s="5">
        <v>155</v>
      </c>
      <c r="D343" s="5">
        <v>156</v>
      </c>
      <c r="E343" s="2">
        <f t="shared" si="27"/>
        <v>-1</v>
      </c>
      <c r="F343" s="2">
        <f t="shared" si="28"/>
        <v>-1</v>
      </c>
      <c r="G343" s="2">
        <f t="shared" si="29"/>
        <v>1</v>
      </c>
      <c r="H343" s="2">
        <f t="shared" si="31"/>
        <v>15</v>
      </c>
      <c r="I343" s="2">
        <f t="shared" si="30"/>
        <v>-15</v>
      </c>
    </row>
    <row r="344" spans="1:9" ht="15" customHeight="1">
      <c r="A344" s="45"/>
      <c r="B344" s="50"/>
      <c r="C344" s="5">
        <v>171</v>
      </c>
      <c r="D344" s="5">
        <v>175</v>
      </c>
      <c r="E344" s="2">
        <f t="shared" si="27"/>
        <v>-4</v>
      </c>
      <c r="F344" s="2">
        <f t="shared" si="28"/>
        <v>-1</v>
      </c>
      <c r="G344" s="2">
        <f t="shared" si="29"/>
        <v>4</v>
      </c>
      <c r="H344" s="2">
        <f t="shared" si="31"/>
        <v>66.5</v>
      </c>
      <c r="I344" s="2">
        <f t="shared" si="30"/>
        <v>-66.5</v>
      </c>
    </row>
    <row r="345" spans="1:9" ht="15" customHeight="1">
      <c r="A345" s="45"/>
      <c r="B345" s="50"/>
      <c r="C345" s="5">
        <v>173</v>
      </c>
      <c r="D345" s="5">
        <v>172</v>
      </c>
      <c r="E345" s="2">
        <f t="shared" si="27"/>
        <v>1</v>
      </c>
      <c r="F345" s="2">
        <f t="shared" si="28"/>
        <v>1</v>
      </c>
      <c r="G345" s="2">
        <f t="shared" si="29"/>
        <v>1</v>
      </c>
      <c r="H345" s="2">
        <f t="shared" si="31"/>
        <v>15</v>
      </c>
      <c r="I345" s="2">
        <f t="shared" si="30"/>
        <v>15</v>
      </c>
    </row>
    <row r="346" spans="1:9" ht="15" customHeight="1">
      <c r="A346" s="45"/>
      <c r="B346" s="50"/>
      <c r="C346" s="5">
        <v>170</v>
      </c>
      <c r="D346" s="5">
        <v>169</v>
      </c>
      <c r="E346" s="2">
        <f t="shared" si="27"/>
        <v>1</v>
      </c>
      <c r="F346" s="2">
        <f t="shared" si="28"/>
        <v>1</v>
      </c>
      <c r="G346" s="2">
        <f t="shared" si="29"/>
        <v>1</v>
      </c>
      <c r="H346" s="2">
        <f t="shared" si="31"/>
        <v>15</v>
      </c>
      <c r="I346" s="2">
        <f t="shared" si="30"/>
        <v>15</v>
      </c>
    </row>
    <row r="347" spans="1:9" ht="15" customHeight="1">
      <c r="A347" s="45"/>
      <c r="B347" s="50"/>
      <c r="C347" s="5">
        <v>177</v>
      </c>
      <c r="D347" s="5">
        <v>179</v>
      </c>
      <c r="E347" s="2">
        <f t="shared" si="27"/>
        <v>-2</v>
      </c>
      <c r="F347" s="2">
        <f t="shared" si="28"/>
        <v>-1</v>
      </c>
      <c r="G347" s="2">
        <f t="shared" si="29"/>
        <v>2</v>
      </c>
      <c r="H347" s="2">
        <f t="shared" si="31"/>
        <v>42.5</v>
      </c>
      <c r="I347" s="2">
        <f t="shared" si="30"/>
        <v>-42.5</v>
      </c>
    </row>
    <row r="348" spans="1:9" ht="15" customHeight="1">
      <c r="A348" s="45"/>
      <c r="B348" s="50"/>
      <c r="C348" s="5">
        <v>159</v>
      </c>
      <c r="D348" s="5">
        <v>161</v>
      </c>
      <c r="E348" s="2">
        <f t="shared" si="27"/>
        <v>-2</v>
      </c>
      <c r="F348" s="2">
        <f t="shared" si="28"/>
        <v>-1</v>
      </c>
      <c r="G348" s="2">
        <f t="shared" si="29"/>
        <v>2</v>
      </c>
      <c r="H348" s="2">
        <f t="shared" si="31"/>
        <v>42.5</v>
      </c>
      <c r="I348" s="2">
        <f t="shared" si="30"/>
        <v>-42.5</v>
      </c>
    </row>
    <row r="349" spans="1:9" ht="15" customHeight="1">
      <c r="A349" s="45"/>
      <c r="B349" s="50"/>
      <c r="C349" s="5">
        <v>172</v>
      </c>
      <c r="D349" s="5">
        <v>171</v>
      </c>
      <c r="E349" s="2">
        <f t="shared" si="27"/>
        <v>1</v>
      </c>
      <c r="F349" s="2">
        <f t="shared" si="28"/>
        <v>1</v>
      </c>
      <c r="G349" s="2">
        <f t="shared" si="29"/>
        <v>1</v>
      </c>
      <c r="H349" s="2">
        <f t="shared" si="31"/>
        <v>15</v>
      </c>
      <c r="I349" s="2">
        <f t="shared" si="30"/>
        <v>15</v>
      </c>
    </row>
    <row r="350" spans="1:9" ht="15" customHeight="1">
      <c r="A350" s="45"/>
      <c r="B350" s="50"/>
      <c r="C350" s="5">
        <v>168</v>
      </c>
      <c r="D350" s="5">
        <v>170</v>
      </c>
      <c r="E350" s="2">
        <f t="shared" si="27"/>
        <v>-2</v>
      </c>
      <c r="F350" s="2">
        <f t="shared" si="28"/>
        <v>-1</v>
      </c>
      <c r="G350" s="2">
        <f t="shared" si="29"/>
        <v>2</v>
      </c>
      <c r="H350" s="2">
        <f t="shared" si="31"/>
        <v>42.5</v>
      </c>
      <c r="I350" s="2">
        <f t="shared" si="30"/>
        <v>-42.5</v>
      </c>
    </row>
    <row r="351" spans="1:9" ht="15" customHeight="1">
      <c r="A351" s="45"/>
      <c r="B351" s="50"/>
      <c r="C351" s="5">
        <v>166</v>
      </c>
      <c r="D351" s="5">
        <v>164</v>
      </c>
      <c r="E351" s="2">
        <f t="shared" si="27"/>
        <v>2</v>
      </c>
      <c r="F351" s="2">
        <f t="shared" si="28"/>
        <v>1</v>
      </c>
      <c r="G351" s="2">
        <f t="shared" si="29"/>
        <v>2</v>
      </c>
      <c r="H351" s="2">
        <f t="shared" si="31"/>
        <v>42.5</v>
      </c>
      <c r="I351" s="2">
        <f t="shared" si="30"/>
        <v>42.5</v>
      </c>
    </row>
    <row r="352" spans="1:9" ht="15" customHeight="1">
      <c r="A352" s="45"/>
      <c r="B352" s="50"/>
      <c r="C352" s="5">
        <v>171</v>
      </c>
      <c r="D352" s="5">
        <v>169</v>
      </c>
      <c r="E352" s="2">
        <f t="shared" si="27"/>
        <v>2</v>
      </c>
      <c r="F352" s="2">
        <f t="shared" si="28"/>
        <v>1</v>
      </c>
      <c r="G352" s="2">
        <f t="shared" si="29"/>
        <v>2</v>
      </c>
      <c r="H352" s="2">
        <f t="shared" si="31"/>
        <v>42.5</v>
      </c>
      <c r="I352" s="2">
        <f t="shared" si="30"/>
        <v>42.5</v>
      </c>
    </row>
    <row r="353" spans="1:9" ht="15" customHeight="1">
      <c r="A353" s="45"/>
      <c r="B353" s="50"/>
      <c r="C353" s="5">
        <v>180</v>
      </c>
      <c r="D353" s="5">
        <v>176</v>
      </c>
      <c r="E353" s="2">
        <f t="shared" si="27"/>
        <v>4</v>
      </c>
      <c r="F353" s="2">
        <f t="shared" si="28"/>
        <v>1</v>
      </c>
      <c r="G353" s="2">
        <f t="shared" si="29"/>
        <v>4</v>
      </c>
      <c r="H353" s="2">
        <f t="shared" si="31"/>
        <v>66.5</v>
      </c>
      <c r="I353" s="2">
        <f t="shared" si="30"/>
        <v>66.5</v>
      </c>
    </row>
    <row r="354" spans="1:9" ht="15" customHeight="1">
      <c r="A354" s="45"/>
      <c r="B354" s="50"/>
      <c r="C354" s="5">
        <v>173</v>
      </c>
      <c r="D354" s="5">
        <v>168</v>
      </c>
      <c r="E354" s="2">
        <f t="shared" si="27"/>
        <v>5</v>
      </c>
      <c r="F354" s="2">
        <f t="shared" si="28"/>
        <v>1</v>
      </c>
      <c r="G354" s="2">
        <f t="shared" si="29"/>
        <v>5</v>
      </c>
      <c r="H354" s="2">
        <f t="shared" si="31"/>
        <v>71.5</v>
      </c>
      <c r="I354" s="2">
        <f t="shared" si="30"/>
        <v>71.5</v>
      </c>
    </row>
    <row r="355" spans="1:9" ht="15" customHeight="1">
      <c r="A355" s="45"/>
      <c r="B355" s="50"/>
      <c r="C355" s="5">
        <v>173</v>
      </c>
      <c r="D355" s="5">
        <v>172</v>
      </c>
      <c r="E355" s="2">
        <f t="shared" si="27"/>
        <v>1</v>
      </c>
      <c r="F355" s="2">
        <f t="shared" si="28"/>
        <v>1</v>
      </c>
      <c r="G355" s="2">
        <f t="shared" si="29"/>
        <v>1</v>
      </c>
      <c r="H355" s="2">
        <f t="shared" si="31"/>
        <v>15</v>
      </c>
      <c r="I355" s="2">
        <f t="shared" si="30"/>
        <v>15</v>
      </c>
    </row>
    <row r="356" spans="1:9" ht="15" customHeight="1">
      <c r="A356" s="45"/>
      <c r="B356" s="50"/>
      <c r="C356" s="5">
        <v>175</v>
      </c>
      <c r="D356" s="5">
        <v>175</v>
      </c>
      <c r="E356" s="2">
        <f t="shared" si="27"/>
        <v>0</v>
      </c>
      <c r="F356" s="2" t="str">
        <f t="shared" si="28"/>
        <v>na</v>
      </c>
      <c r="G356" s="2" t="str">
        <f t="shared" si="29"/>
        <v>na</v>
      </c>
      <c r="H356" s="2" t="str">
        <f t="shared" si="31"/>
        <v>na</v>
      </c>
      <c r="I356" s="2" t="str">
        <f t="shared" si="30"/>
        <v>na</v>
      </c>
    </row>
    <row r="357" spans="1:9" ht="15" customHeight="1">
      <c r="A357" s="45"/>
      <c r="B357" s="50"/>
      <c r="C357" s="5">
        <v>167</v>
      </c>
      <c r="D357" s="5">
        <v>164</v>
      </c>
      <c r="E357" s="2">
        <f t="shared" si="27"/>
        <v>3</v>
      </c>
      <c r="F357" s="2">
        <f t="shared" si="28"/>
        <v>1</v>
      </c>
      <c r="G357" s="2">
        <f t="shared" si="29"/>
        <v>3</v>
      </c>
      <c r="H357" s="2">
        <f t="shared" si="31"/>
        <v>60</v>
      </c>
      <c r="I357" s="2">
        <f t="shared" si="30"/>
        <v>60</v>
      </c>
    </row>
    <row r="358" spans="1:9" ht="15" customHeight="1">
      <c r="A358" s="45"/>
      <c r="B358" s="50"/>
      <c r="C358" s="5">
        <v>162</v>
      </c>
      <c r="D358" s="5">
        <v>159</v>
      </c>
      <c r="E358" s="2">
        <f t="shared" si="27"/>
        <v>3</v>
      </c>
      <c r="F358" s="2">
        <f t="shared" si="28"/>
        <v>1</v>
      </c>
      <c r="G358" s="2">
        <f t="shared" si="29"/>
        <v>3</v>
      </c>
      <c r="H358" s="2">
        <f t="shared" si="31"/>
        <v>60</v>
      </c>
      <c r="I358" s="2">
        <f t="shared" si="30"/>
        <v>60</v>
      </c>
    </row>
    <row r="359" spans="1:9" ht="15" customHeight="1">
      <c r="A359" s="45"/>
      <c r="B359" s="50"/>
      <c r="C359" s="5">
        <v>171</v>
      </c>
      <c r="D359" s="5">
        <v>171</v>
      </c>
      <c r="E359" s="2">
        <f t="shared" si="27"/>
        <v>0</v>
      </c>
      <c r="F359" s="2" t="str">
        <f t="shared" si="28"/>
        <v>na</v>
      </c>
      <c r="G359" s="2" t="str">
        <f t="shared" si="29"/>
        <v>na</v>
      </c>
      <c r="H359" s="2" t="str">
        <f t="shared" si="31"/>
        <v>na</v>
      </c>
      <c r="I359" s="2" t="str">
        <f t="shared" si="30"/>
        <v>na</v>
      </c>
    </row>
    <row r="360" spans="1:9" ht="15" customHeight="1">
      <c r="A360" s="45"/>
      <c r="B360" s="50"/>
      <c r="C360" s="5">
        <v>162</v>
      </c>
      <c r="D360" s="5">
        <v>162</v>
      </c>
      <c r="E360" s="2">
        <f t="shared" si="27"/>
        <v>0</v>
      </c>
      <c r="F360" s="2" t="str">
        <f t="shared" si="28"/>
        <v>na</v>
      </c>
      <c r="G360" s="2" t="str">
        <f t="shared" si="29"/>
        <v>na</v>
      </c>
      <c r="H360" s="2" t="str">
        <f t="shared" si="31"/>
        <v>na</v>
      </c>
      <c r="I360" s="2" t="str">
        <f t="shared" si="30"/>
        <v>na</v>
      </c>
    </row>
    <row r="361" spans="1:9" ht="15" customHeight="1">
      <c r="A361" s="46"/>
      <c r="B361" s="51"/>
      <c r="C361" s="5">
        <v>176</v>
      </c>
      <c r="D361" s="5">
        <v>171</v>
      </c>
      <c r="E361" s="2">
        <f t="shared" si="27"/>
        <v>5</v>
      </c>
      <c r="F361" s="2">
        <f t="shared" si="28"/>
        <v>1</v>
      </c>
      <c r="G361" s="2">
        <f t="shared" si="29"/>
        <v>5</v>
      </c>
      <c r="H361" s="2">
        <f t="shared" si="31"/>
        <v>71.5</v>
      </c>
      <c r="I361" s="2">
        <f t="shared" si="30"/>
        <v>71.5</v>
      </c>
    </row>
    <row r="362" spans="1:9" ht="15" customHeight="1">
      <c r="A362" s="52">
        <v>500</v>
      </c>
      <c r="B362" s="47" t="s">
        <v>11</v>
      </c>
      <c r="C362" s="3">
        <v>283</v>
      </c>
      <c r="D362" s="3">
        <v>283</v>
      </c>
      <c r="E362" s="2">
        <f t="shared" si="27"/>
        <v>0</v>
      </c>
      <c r="F362" s="2" t="str">
        <f t="shared" si="28"/>
        <v>na</v>
      </c>
      <c r="G362" s="2" t="str">
        <f t="shared" si="29"/>
        <v>na</v>
      </c>
      <c r="H362" s="2" t="str">
        <f>IF(G362="na","na",_xlfn.RANK.AVG(G362,$G$362:$G$451,1))</f>
        <v>na</v>
      </c>
      <c r="I362" s="2" t="str">
        <f t="shared" si="30"/>
        <v>na</v>
      </c>
    </row>
    <row r="363" spans="1:9" ht="15" customHeight="1">
      <c r="A363" s="53"/>
      <c r="B363" s="48"/>
      <c r="C363" s="3">
        <v>304</v>
      </c>
      <c r="D363" s="3">
        <v>304</v>
      </c>
      <c r="E363" s="2">
        <f t="shared" si="27"/>
        <v>0</v>
      </c>
      <c r="F363" s="2" t="str">
        <f t="shared" si="28"/>
        <v>na</v>
      </c>
      <c r="G363" s="2" t="str">
        <f t="shared" si="29"/>
        <v>na</v>
      </c>
      <c r="H363" s="2" t="str">
        <f t="shared" ref="H363:H426" si="32">IF(G363="na","na",_xlfn.RANK.AVG(G363,$G$362:$G$451,1))</f>
        <v>na</v>
      </c>
      <c r="I363" s="2" t="str">
        <f t="shared" si="30"/>
        <v>na</v>
      </c>
    </row>
    <row r="364" spans="1:9" ht="15" customHeight="1">
      <c r="A364" s="53"/>
      <c r="B364" s="48"/>
      <c r="C364" s="3">
        <v>292</v>
      </c>
      <c r="D364" s="3">
        <v>285</v>
      </c>
      <c r="E364" s="2">
        <f t="shared" si="27"/>
        <v>7</v>
      </c>
      <c r="F364" s="2">
        <f t="shared" si="28"/>
        <v>1</v>
      </c>
      <c r="G364" s="2">
        <f t="shared" si="29"/>
        <v>7</v>
      </c>
      <c r="H364" s="2">
        <f t="shared" si="32"/>
        <v>61</v>
      </c>
      <c r="I364" s="2">
        <f t="shared" si="30"/>
        <v>61</v>
      </c>
    </row>
    <row r="365" spans="1:9" ht="15" customHeight="1">
      <c r="A365" s="53"/>
      <c r="B365" s="48"/>
      <c r="C365" s="3">
        <v>302</v>
      </c>
      <c r="D365" s="3">
        <v>303</v>
      </c>
      <c r="E365" s="2">
        <f t="shared" si="27"/>
        <v>-1</v>
      </c>
      <c r="F365" s="2">
        <f t="shared" si="28"/>
        <v>-1</v>
      </c>
      <c r="G365" s="2">
        <f t="shared" si="29"/>
        <v>1</v>
      </c>
      <c r="H365" s="2">
        <f t="shared" si="32"/>
        <v>13.5</v>
      </c>
      <c r="I365" s="2">
        <f t="shared" si="30"/>
        <v>-13.5</v>
      </c>
    </row>
    <row r="366" spans="1:9" ht="15" customHeight="1">
      <c r="A366" s="53"/>
      <c r="B366" s="48"/>
      <c r="C366" s="3">
        <v>298</v>
      </c>
      <c r="D366" s="3">
        <v>298</v>
      </c>
      <c r="E366" s="2">
        <f t="shared" si="27"/>
        <v>0</v>
      </c>
      <c r="F366" s="2" t="str">
        <f t="shared" si="28"/>
        <v>na</v>
      </c>
      <c r="G366" s="2" t="str">
        <f t="shared" si="29"/>
        <v>na</v>
      </c>
      <c r="H366" s="2" t="str">
        <f t="shared" si="32"/>
        <v>na</v>
      </c>
      <c r="I366" s="2" t="str">
        <f t="shared" si="30"/>
        <v>na</v>
      </c>
    </row>
    <row r="367" spans="1:9" ht="15" customHeight="1">
      <c r="A367" s="53"/>
      <c r="B367" s="48"/>
      <c r="C367" s="3">
        <v>305</v>
      </c>
      <c r="D367" s="3">
        <v>296</v>
      </c>
      <c r="E367" s="2">
        <f t="shared" si="27"/>
        <v>9</v>
      </c>
      <c r="F367" s="2">
        <f t="shared" si="28"/>
        <v>1</v>
      </c>
      <c r="G367" s="2">
        <f t="shared" si="29"/>
        <v>9</v>
      </c>
      <c r="H367" s="2">
        <f t="shared" si="32"/>
        <v>67</v>
      </c>
      <c r="I367" s="2">
        <f t="shared" si="30"/>
        <v>67</v>
      </c>
    </row>
    <row r="368" spans="1:9" ht="15" customHeight="1">
      <c r="A368" s="53"/>
      <c r="B368" s="48"/>
      <c r="C368" s="3">
        <v>290</v>
      </c>
      <c r="D368" s="3">
        <v>280</v>
      </c>
      <c r="E368" s="2">
        <f t="shared" si="27"/>
        <v>10</v>
      </c>
      <c r="F368" s="2">
        <f t="shared" si="28"/>
        <v>1</v>
      </c>
      <c r="G368" s="2">
        <f t="shared" si="29"/>
        <v>10</v>
      </c>
      <c r="H368" s="2">
        <f t="shared" si="32"/>
        <v>69</v>
      </c>
      <c r="I368" s="2">
        <f t="shared" si="30"/>
        <v>69</v>
      </c>
    </row>
    <row r="369" spans="1:9" ht="15" customHeight="1">
      <c r="A369" s="53"/>
      <c r="B369" s="48"/>
      <c r="C369" s="3">
        <v>300</v>
      </c>
      <c r="D369" s="3">
        <v>292</v>
      </c>
      <c r="E369" s="2">
        <f t="shared" si="27"/>
        <v>8</v>
      </c>
      <c r="F369" s="2">
        <f t="shared" si="28"/>
        <v>1</v>
      </c>
      <c r="G369" s="2">
        <f t="shared" si="29"/>
        <v>8</v>
      </c>
      <c r="H369" s="2">
        <f t="shared" si="32"/>
        <v>63.5</v>
      </c>
      <c r="I369" s="2">
        <f t="shared" si="30"/>
        <v>63.5</v>
      </c>
    </row>
    <row r="370" spans="1:9" ht="15" customHeight="1">
      <c r="A370" s="53"/>
      <c r="B370" s="48"/>
      <c r="C370" s="3">
        <v>289</v>
      </c>
      <c r="D370" s="3">
        <v>288</v>
      </c>
      <c r="E370" s="2">
        <f t="shared" si="27"/>
        <v>1</v>
      </c>
      <c r="F370" s="2">
        <f t="shared" si="28"/>
        <v>1</v>
      </c>
      <c r="G370" s="2">
        <f t="shared" si="29"/>
        <v>1</v>
      </c>
      <c r="H370" s="2">
        <f t="shared" si="32"/>
        <v>13.5</v>
      </c>
      <c r="I370" s="2">
        <f t="shared" si="30"/>
        <v>13.5</v>
      </c>
    </row>
    <row r="371" spans="1:9" ht="15" customHeight="1">
      <c r="A371" s="53"/>
      <c r="B371" s="48"/>
      <c r="C371" s="3">
        <v>291</v>
      </c>
      <c r="D371" s="3">
        <v>289</v>
      </c>
      <c r="E371" s="2">
        <f t="shared" si="27"/>
        <v>2</v>
      </c>
      <c r="F371" s="2">
        <f t="shared" si="28"/>
        <v>1</v>
      </c>
      <c r="G371" s="2">
        <f t="shared" si="29"/>
        <v>2</v>
      </c>
      <c r="H371" s="2">
        <f t="shared" si="32"/>
        <v>33</v>
      </c>
      <c r="I371" s="2">
        <f t="shared" si="30"/>
        <v>33</v>
      </c>
    </row>
    <row r="372" spans="1:9" ht="15" customHeight="1">
      <c r="A372" s="53"/>
      <c r="B372" s="48"/>
      <c r="C372" s="3">
        <v>296</v>
      </c>
      <c r="D372" s="3">
        <v>297</v>
      </c>
      <c r="E372" s="2">
        <f t="shared" si="27"/>
        <v>-1</v>
      </c>
      <c r="F372" s="2">
        <f t="shared" si="28"/>
        <v>-1</v>
      </c>
      <c r="G372" s="2">
        <f t="shared" si="29"/>
        <v>1</v>
      </c>
      <c r="H372" s="2">
        <f t="shared" si="32"/>
        <v>13.5</v>
      </c>
      <c r="I372" s="2">
        <f t="shared" si="30"/>
        <v>-13.5</v>
      </c>
    </row>
    <row r="373" spans="1:9" ht="15" customHeight="1">
      <c r="A373" s="53"/>
      <c r="B373" s="48"/>
      <c r="C373" s="3">
        <v>286</v>
      </c>
      <c r="D373" s="3">
        <v>286</v>
      </c>
      <c r="E373" s="2">
        <f t="shared" si="27"/>
        <v>0</v>
      </c>
      <c r="F373" s="2" t="str">
        <f t="shared" si="28"/>
        <v>na</v>
      </c>
      <c r="G373" s="2" t="str">
        <f t="shared" si="29"/>
        <v>na</v>
      </c>
      <c r="H373" s="2" t="str">
        <f t="shared" si="32"/>
        <v>na</v>
      </c>
      <c r="I373" s="2" t="str">
        <f t="shared" si="30"/>
        <v>na</v>
      </c>
    </row>
    <row r="374" spans="1:9" ht="15" customHeight="1">
      <c r="A374" s="53"/>
      <c r="B374" s="48"/>
      <c r="C374" s="3">
        <v>298</v>
      </c>
      <c r="D374" s="3">
        <v>289</v>
      </c>
      <c r="E374" s="2">
        <f t="shared" si="27"/>
        <v>9</v>
      </c>
      <c r="F374" s="2">
        <f t="shared" si="28"/>
        <v>1</v>
      </c>
      <c r="G374" s="2">
        <f t="shared" si="29"/>
        <v>9</v>
      </c>
      <c r="H374" s="2">
        <f t="shared" si="32"/>
        <v>67</v>
      </c>
      <c r="I374" s="2">
        <f t="shared" si="30"/>
        <v>67</v>
      </c>
    </row>
    <row r="375" spans="1:9" ht="15" customHeight="1">
      <c r="A375" s="53"/>
      <c r="B375" s="48"/>
      <c r="C375" s="3">
        <v>292</v>
      </c>
      <c r="D375" s="3">
        <v>293</v>
      </c>
      <c r="E375" s="2">
        <f t="shared" si="27"/>
        <v>-1</v>
      </c>
      <c r="F375" s="2">
        <f t="shared" si="28"/>
        <v>-1</v>
      </c>
      <c r="G375" s="2">
        <f t="shared" si="29"/>
        <v>1</v>
      </c>
      <c r="H375" s="2">
        <f t="shared" si="32"/>
        <v>13.5</v>
      </c>
      <c r="I375" s="2">
        <f t="shared" si="30"/>
        <v>-13.5</v>
      </c>
    </row>
    <row r="376" spans="1:9" ht="15" customHeight="1">
      <c r="A376" s="53"/>
      <c r="B376" s="48"/>
      <c r="C376" s="3">
        <v>300</v>
      </c>
      <c r="D376" s="3">
        <v>298</v>
      </c>
      <c r="E376" s="2">
        <f t="shared" si="27"/>
        <v>2</v>
      </c>
      <c r="F376" s="2">
        <f t="shared" si="28"/>
        <v>1</v>
      </c>
      <c r="G376" s="2">
        <f t="shared" si="29"/>
        <v>2</v>
      </c>
      <c r="H376" s="2">
        <f t="shared" si="32"/>
        <v>33</v>
      </c>
      <c r="I376" s="2">
        <f t="shared" si="30"/>
        <v>33</v>
      </c>
    </row>
    <row r="377" spans="1:9" ht="15" customHeight="1">
      <c r="A377" s="53"/>
      <c r="B377" s="48"/>
      <c r="C377" s="3">
        <v>311</v>
      </c>
      <c r="D377" s="3">
        <v>310</v>
      </c>
      <c r="E377" s="2">
        <f t="shared" si="27"/>
        <v>1</v>
      </c>
      <c r="F377" s="2">
        <f t="shared" si="28"/>
        <v>1</v>
      </c>
      <c r="G377" s="2">
        <f t="shared" si="29"/>
        <v>1</v>
      </c>
      <c r="H377" s="2">
        <f t="shared" si="32"/>
        <v>13.5</v>
      </c>
      <c r="I377" s="2">
        <f t="shared" si="30"/>
        <v>13.5</v>
      </c>
    </row>
    <row r="378" spans="1:9" ht="15" customHeight="1">
      <c r="A378" s="53"/>
      <c r="B378" s="48"/>
      <c r="C378" s="3">
        <v>294</v>
      </c>
      <c r="D378" s="3">
        <v>302</v>
      </c>
      <c r="E378" s="2">
        <f t="shared" si="27"/>
        <v>-8</v>
      </c>
      <c r="F378" s="2">
        <f t="shared" si="28"/>
        <v>-1</v>
      </c>
      <c r="G378" s="2">
        <f t="shared" si="29"/>
        <v>8</v>
      </c>
      <c r="H378" s="2">
        <f t="shared" si="32"/>
        <v>63.5</v>
      </c>
      <c r="I378" s="2">
        <f t="shared" si="30"/>
        <v>-63.5</v>
      </c>
    </row>
    <row r="379" spans="1:9" ht="15" customHeight="1">
      <c r="A379" s="53"/>
      <c r="B379" s="48"/>
      <c r="C379" s="3">
        <v>304</v>
      </c>
      <c r="D379" s="3">
        <v>295</v>
      </c>
      <c r="E379" s="2">
        <f t="shared" si="27"/>
        <v>9</v>
      </c>
      <c r="F379" s="2">
        <f t="shared" si="28"/>
        <v>1</v>
      </c>
      <c r="G379" s="2">
        <f t="shared" si="29"/>
        <v>9</v>
      </c>
      <c r="H379" s="2">
        <f t="shared" si="32"/>
        <v>67</v>
      </c>
      <c r="I379" s="2">
        <f t="shared" si="30"/>
        <v>67</v>
      </c>
    </row>
    <row r="380" spans="1:9" ht="15" customHeight="1">
      <c r="A380" s="53"/>
      <c r="B380" s="48"/>
      <c r="C380" s="3">
        <v>302</v>
      </c>
      <c r="D380" s="3">
        <v>296</v>
      </c>
      <c r="E380" s="2">
        <f t="shared" si="27"/>
        <v>6</v>
      </c>
      <c r="F380" s="2">
        <f t="shared" si="28"/>
        <v>1</v>
      </c>
      <c r="G380" s="2">
        <f t="shared" si="29"/>
        <v>6</v>
      </c>
      <c r="H380" s="2">
        <f t="shared" si="32"/>
        <v>59.5</v>
      </c>
      <c r="I380" s="2">
        <f t="shared" si="30"/>
        <v>59.5</v>
      </c>
    </row>
    <row r="381" spans="1:9" ht="15" customHeight="1">
      <c r="A381" s="53"/>
      <c r="B381" s="48"/>
      <c r="C381" s="3">
        <v>301</v>
      </c>
      <c r="D381" s="3">
        <v>301</v>
      </c>
      <c r="E381" s="2">
        <f t="shared" si="27"/>
        <v>0</v>
      </c>
      <c r="F381" s="2" t="str">
        <f t="shared" si="28"/>
        <v>na</v>
      </c>
      <c r="G381" s="2" t="str">
        <f t="shared" si="29"/>
        <v>na</v>
      </c>
      <c r="H381" s="2" t="str">
        <f t="shared" si="32"/>
        <v>na</v>
      </c>
      <c r="I381" s="2" t="str">
        <f t="shared" si="30"/>
        <v>na</v>
      </c>
    </row>
    <row r="382" spans="1:9" ht="15" customHeight="1">
      <c r="A382" s="53"/>
      <c r="B382" s="48"/>
      <c r="C382" s="3">
        <v>301</v>
      </c>
      <c r="D382" s="3">
        <v>298</v>
      </c>
      <c r="E382" s="2">
        <f t="shared" si="27"/>
        <v>3</v>
      </c>
      <c r="F382" s="2">
        <f t="shared" si="28"/>
        <v>1</v>
      </c>
      <c r="G382" s="2">
        <f t="shared" si="29"/>
        <v>3</v>
      </c>
      <c r="H382" s="2">
        <f t="shared" si="32"/>
        <v>44.5</v>
      </c>
      <c r="I382" s="2">
        <f t="shared" si="30"/>
        <v>44.5</v>
      </c>
    </row>
    <row r="383" spans="1:9" ht="15" customHeight="1">
      <c r="A383" s="53"/>
      <c r="B383" s="48"/>
      <c r="C383" s="3">
        <v>294</v>
      </c>
      <c r="D383" s="3">
        <v>296</v>
      </c>
      <c r="E383" s="2">
        <f t="shared" si="27"/>
        <v>-2</v>
      </c>
      <c r="F383" s="2">
        <f t="shared" si="28"/>
        <v>-1</v>
      </c>
      <c r="G383" s="2">
        <f t="shared" si="29"/>
        <v>2</v>
      </c>
      <c r="H383" s="2">
        <f t="shared" si="32"/>
        <v>33</v>
      </c>
      <c r="I383" s="2">
        <f t="shared" si="30"/>
        <v>-33</v>
      </c>
    </row>
    <row r="384" spans="1:9" ht="15" customHeight="1">
      <c r="A384" s="53"/>
      <c r="B384" s="48"/>
      <c r="C384" s="3">
        <v>289</v>
      </c>
      <c r="D384" s="3">
        <v>287</v>
      </c>
      <c r="E384" s="2">
        <f t="shared" si="27"/>
        <v>2</v>
      </c>
      <c r="F384" s="2">
        <f t="shared" si="28"/>
        <v>1</v>
      </c>
      <c r="G384" s="2">
        <f t="shared" si="29"/>
        <v>2</v>
      </c>
      <c r="H384" s="2">
        <f t="shared" si="32"/>
        <v>33</v>
      </c>
      <c r="I384" s="2">
        <f t="shared" si="30"/>
        <v>33</v>
      </c>
    </row>
    <row r="385" spans="1:9" ht="15" customHeight="1">
      <c r="A385" s="53"/>
      <c r="B385" s="48"/>
      <c r="C385" s="3">
        <v>290</v>
      </c>
      <c r="D385" s="3">
        <v>288</v>
      </c>
      <c r="E385" s="2">
        <f t="shared" si="27"/>
        <v>2</v>
      </c>
      <c r="F385" s="2">
        <f t="shared" si="28"/>
        <v>1</v>
      </c>
      <c r="G385" s="2">
        <f t="shared" si="29"/>
        <v>2</v>
      </c>
      <c r="H385" s="2">
        <f t="shared" si="32"/>
        <v>33</v>
      </c>
      <c r="I385" s="2">
        <f t="shared" si="30"/>
        <v>33</v>
      </c>
    </row>
    <row r="386" spans="1:9" ht="15" customHeight="1">
      <c r="A386" s="53"/>
      <c r="B386" s="48"/>
      <c r="C386" s="3">
        <v>285</v>
      </c>
      <c r="D386" s="3">
        <v>283</v>
      </c>
      <c r="E386" s="2">
        <f t="shared" si="27"/>
        <v>2</v>
      </c>
      <c r="F386" s="2">
        <f t="shared" si="28"/>
        <v>1</v>
      </c>
      <c r="G386" s="2">
        <f t="shared" si="29"/>
        <v>2</v>
      </c>
      <c r="H386" s="2">
        <f t="shared" si="32"/>
        <v>33</v>
      </c>
      <c r="I386" s="2">
        <f t="shared" si="30"/>
        <v>33</v>
      </c>
    </row>
    <row r="387" spans="1:9" ht="15" customHeight="1">
      <c r="A387" s="53"/>
      <c r="B387" s="48"/>
      <c r="C387" s="3">
        <v>293</v>
      </c>
      <c r="D387" s="3">
        <v>290</v>
      </c>
      <c r="E387" s="2">
        <f t="shared" ref="E387:E450" si="33">C387-D387</f>
        <v>3</v>
      </c>
      <c r="F387" s="2">
        <f t="shared" ref="F387:F450" si="34">IF(C387&gt;D387,1,IF(C387&lt;D387,-1,"na"))</f>
        <v>1</v>
      </c>
      <c r="G387" s="2">
        <f t="shared" ref="G387:G450" si="35">IF(ABS(E387)=0,"na",ABS(E387))</f>
        <v>3</v>
      </c>
      <c r="H387" s="2">
        <f t="shared" si="32"/>
        <v>44.5</v>
      </c>
      <c r="I387" s="2">
        <f t="shared" ref="I387:I450" si="36">IF(F387="na","na",F387*H387)</f>
        <v>44.5</v>
      </c>
    </row>
    <row r="388" spans="1:9" ht="15" customHeight="1">
      <c r="A388" s="53"/>
      <c r="B388" s="48"/>
      <c r="C388" s="3">
        <v>298</v>
      </c>
      <c r="D388" s="3">
        <v>298</v>
      </c>
      <c r="E388" s="2">
        <f t="shared" si="33"/>
        <v>0</v>
      </c>
      <c r="F388" s="2" t="str">
        <f t="shared" si="34"/>
        <v>na</v>
      </c>
      <c r="G388" s="2" t="str">
        <f t="shared" si="35"/>
        <v>na</v>
      </c>
      <c r="H388" s="2" t="str">
        <f t="shared" si="32"/>
        <v>na</v>
      </c>
      <c r="I388" s="2" t="str">
        <f t="shared" si="36"/>
        <v>na</v>
      </c>
    </row>
    <row r="389" spans="1:9" ht="15" customHeight="1">
      <c r="A389" s="53"/>
      <c r="B389" s="48"/>
      <c r="C389" s="3">
        <v>300</v>
      </c>
      <c r="D389" s="3">
        <v>298</v>
      </c>
      <c r="E389" s="2">
        <f t="shared" si="33"/>
        <v>2</v>
      </c>
      <c r="F389" s="2">
        <f t="shared" si="34"/>
        <v>1</v>
      </c>
      <c r="G389" s="2">
        <f t="shared" si="35"/>
        <v>2</v>
      </c>
      <c r="H389" s="2">
        <f t="shared" si="32"/>
        <v>33</v>
      </c>
      <c r="I389" s="2">
        <f t="shared" si="36"/>
        <v>33</v>
      </c>
    </row>
    <row r="390" spans="1:9" ht="15" customHeight="1">
      <c r="A390" s="53"/>
      <c r="B390" s="48"/>
      <c r="C390" s="3">
        <v>293</v>
      </c>
      <c r="D390" s="3">
        <v>292</v>
      </c>
      <c r="E390" s="2">
        <f t="shared" si="33"/>
        <v>1</v>
      </c>
      <c r="F390" s="2">
        <f t="shared" si="34"/>
        <v>1</v>
      </c>
      <c r="G390" s="2">
        <f t="shared" si="35"/>
        <v>1</v>
      </c>
      <c r="H390" s="2">
        <f t="shared" si="32"/>
        <v>13.5</v>
      </c>
      <c r="I390" s="2">
        <f t="shared" si="36"/>
        <v>13.5</v>
      </c>
    </row>
    <row r="391" spans="1:9" ht="15" customHeight="1">
      <c r="A391" s="53"/>
      <c r="B391" s="48"/>
      <c r="C391" s="3">
        <v>305</v>
      </c>
      <c r="D391" s="3">
        <v>300</v>
      </c>
      <c r="E391" s="2">
        <f t="shared" si="33"/>
        <v>5</v>
      </c>
      <c r="F391" s="2">
        <f t="shared" si="34"/>
        <v>1</v>
      </c>
      <c r="G391" s="2">
        <f t="shared" si="35"/>
        <v>5</v>
      </c>
      <c r="H391" s="2">
        <f t="shared" si="32"/>
        <v>56.5</v>
      </c>
      <c r="I391" s="2">
        <f t="shared" si="36"/>
        <v>56.5</v>
      </c>
    </row>
    <row r="392" spans="1:9" ht="15" customHeight="1">
      <c r="A392" s="53"/>
      <c r="B392" s="49" t="s">
        <v>13</v>
      </c>
      <c r="C392" s="6">
        <v>284</v>
      </c>
      <c r="D392" s="6">
        <v>283</v>
      </c>
      <c r="E392" s="2">
        <f t="shared" si="33"/>
        <v>1</v>
      </c>
      <c r="F392" s="2">
        <f t="shared" si="34"/>
        <v>1</v>
      </c>
      <c r="G392" s="2">
        <f t="shared" si="35"/>
        <v>1</v>
      </c>
      <c r="H392" s="2">
        <f t="shared" si="32"/>
        <v>13.5</v>
      </c>
      <c r="I392" s="2">
        <f t="shared" si="36"/>
        <v>13.5</v>
      </c>
    </row>
    <row r="393" spans="1:9" ht="15" customHeight="1">
      <c r="A393" s="53"/>
      <c r="B393" s="49"/>
      <c r="C393" s="6">
        <v>271</v>
      </c>
      <c r="D393" s="6">
        <v>248</v>
      </c>
      <c r="E393" s="2">
        <f t="shared" si="33"/>
        <v>23</v>
      </c>
      <c r="F393" s="2">
        <f t="shared" si="34"/>
        <v>1</v>
      </c>
      <c r="G393" s="2">
        <f t="shared" si="35"/>
        <v>23</v>
      </c>
      <c r="H393" s="2">
        <f t="shared" si="32"/>
        <v>72</v>
      </c>
      <c r="I393" s="2">
        <f t="shared" si="36"/>
        <v>72</v>
      </c>
    </row>
    <row r="394" spans="1:9" ht="15" customHeight="1">
      <c r="A394" s="53"/>
      <c r="B394" s="49"/>
      <c r="C394" s="6">
        <v>280</v>
      </c>
      <c r="D394" s="6">
        <v>277</v>
      </c>
      <c r="E394" s="2">
        <f t="shared" si="33"/>
        <v>3</v>
      </c>
      <c r="F394" s="2">
        <f t="shared" si="34"/>
        <v>1</v>
      </c>
      <c r="G394" s="2">
        <f t="shared" si="35"/>
        <v>3</v>
      </c>
      <c r="H394" s="2">
        <f t="shared" si="32"/>
        <v>44.5</v>
      </c>
      <c r="I394" s="2">
        <f t="shared" si="36"/>
        <v>44.5</v>
      </c>
    </row>
    <row r="395" spans="1:9" ht="15" customHeight="1">
      <c r="A395" s="53"/>
      <c r="B395" s="49"/>
      <c r="C395" s="6">
        <v>266</v>
      </c>
      <c r="D395" s="6">
        <v>266</v>
      </c>
      <c r="E395" s="2">
        <f t="shared" si="33"/>
        <v>0</v>
      </c>
      <c r="F395" s="2" t="str">
        <f t="shared" si="34"/>
        <v>na</v>
      </c>
      <c r="G395" s="2" t="str">
        <f t="shared" si="35"/>
        <v>na</v>
      </c>
      <c r="H395" s="2" t="str">
        <f t="shared" si="32"/>
        <v>na</v>
      </c>
      <c r="I395" s="2" t="str">
        <f t="shared" si="36"/>
        <v>na</v>
      </c>
    </row>
    <row r="396" spans="1:9" ht="15" customHeight="1">
      <c r="A396" s="53"/>
      <c r="B396" s="49"/>
      <c r="C396" s="6">
        <v>293</v>
      </c>
      <c r="D396" s="6">
        <v>293</v>
      </c>
      <c r="E396" s="2">
        <f t="shared" si="33"/>
        <v>0</v>
      </c>
      <c r="F396" s="2" t="str">
        <f t="shared" si="34"/>
        <v>na</v>
      </c>
      <c r="G396" s="2" t="str">
        <f t="shared" si="35"/>
        <v>na</v>
      </c>
      <c r="H396" s="2" t="str">
        <f t="shared" si="32"/>
        <v>na</v>
      </c>
      <c r="I396" s="2" t="str">
        <f t="shared" si="36"/>
        <v>na</v>
      </c>
    </row>
    <row r="397" spans="1:9" ht="15" customHeight="1">
      <c r="A397" s="53"/>
      <c r="B397" s="49"/>
      <c r="C397" s="6">
        <v>274</v>
      </c>
      <c r="D397" s="6">
        <v>277</v>
      </c>
      <c r="E397" s="2">
        <f t="shared" si="33"/>
        <v>-3</v>
      </c>
      <c r="F397" s="2">
        <f t="shared" si="34"/>
        <v>-1</v>
      </c>
      <c r="G397" s="2">
        <f t="shared" si="35"/>
        <v>3</v>
      </c>
      <c r="H397" s="2">
        <f t="shared" si="32"/>
        <v>44.5</v>
      </c>
      <c r="I397" s="2">
        <f t="shared" si="36"/>
        <v>-44.5</v>
      </c>
    </row>
    <row r="398" spans="1:9" ht="15" customHeight="1">
      <c r="A398" s="53"/>
      <c r="B398" s="49"/>
      <c r="C398" s="6">
        <v>266</v>
      </c>
      <c r="D398" s="6">
        <v>261</v>
      </c>
      <c r="E398" s="2">
        <f t="shared" si="33"/>
        <v>5</v>
      </c>
      <c r="F398" s="2">
        <f t="shared" si="34"/>
        <v>1</v>
      </c>
      <c r="G398" s="2">
        <f t="shared" si="35"/>
        <v>5</v>
      </c>
      <c r="H398" s="2">
        <f t="shared" si="32"/>
        <v>56.5</v>
      </c>
      <c r="I398" s="2">
        <f t="shared" si="36"/>
        <v>56.5</v>
      </c>
    </row>
    <row r="399" spans="1:9" ht="15" customHeight="1">
      <c r="A399" s="53"/>
      <c r="B399" s="49"/>
      <c r="C399" s="6">
        <v>272</v>
      </c>
      <c r="D399" s="6">
        <v>269</v>
      </c>
      <c r="E399" s="2">
        <f t="shared" si="33"/>
        <v>3</v>
      </c>
      <c r="F399" s="2">
        <f t="shared" si="34"/>
        <v>1</v>
      </c>
      <c r="G399" s="2">
        <f t="shared" si="35"/>
        <v>3</v>
      </c>
      <c r="H399" s="2">
        <f t="shared" si="32"/>
        <v>44.5</v>
      </c>
      <c r="I399" s="2">
        <f t="shared" si="36"/>
        <v>44.5</v>
      </c>
    </row>
    <row r="400" spans="1:9" ht="15" customHeight="1">
      <c r="A400" s="53"/>
      <c r="B400" s="49"/>
      <c r="C400" s="6">
        <v>270</v>
      </c>
      <c r="D400" s="6">
        <v>268</v>
      </c>
      <c r="E400" s="2">
        <f t="shared" si="33"/>
        <v>2</v>
      </c>
      <c r="F400" s="2">
        <f t="shared" si="34"/>
        <v>1</v>
      </c>
      <c r="G400" s="2">
        <f t="shared" si="35"/>
        <v>2</v>
      </c>
      <c r="H400" s="2">
        <f t="shared" si="32"/>
        <v>33</v>
      </c>
      <c r="I400" s="2">
        <f t="shared" si="36"/>
        <v>33</v>
      </c>
    </row>
    <row r="401" spans="1:9" ht="15" customHeight="1">
      <c r="A401" s="53"/>
      <c r="B401" s="49"/>
      <c r="C401" s="6">
        <v>280</v>
      </c>
      <c r="D401" s="6">
        <v>258</v>
      </c>
      <c r="E401" s="2">
        <f t="shared" si="33"/>
        <v>22</v>
      </c>
      <c r="F401" s="2">
        <f t="shared" si="34"/>
        <v>1</v>
      </c>
      <c r="G401" s="2">
        <f t="shared" si="35"/>
        <v>22</v>
      </c>
      <c r="H401" s="2">
        <f t="shared" si="32"/>
        <v>71</v>
      </c>
      <c r="I401" s="2">
        <f t="shared" si="36"/>
        <v>71</v>
      </c>
    </row>
    <row r="402" spans="1:9" ht="15" customHeight="1">
      <c r="A402" s="53"/>
      <c r="B402" s="49"/>
      <c r="C402" s="6">
        <v>266</v>
      </c>
      <c r="D402" s="6">
        <v>264</v>
      </c>
      <c r="E402" s="2">
        <f t="shared" si="33"/>
        <v>2</v>
      </c>
      <c r="F402" s="2">
        <f t="shared" si="34"/>
        <v>1</v>
      </c>
      <c r="G402" s="2">
        <f t="shared" si="35"/>
        <v>2</v>
      </c>
      <c r="H402" s="2">
        <f t="shared" si="32"/>
        <v>33</v>
      </c>
      <c r="I402" s="2">
        <f t="shared" si="36"/>
        <v>33</v>
      </c>
    </row>
    <row r="403" spans="1:9" ht="15" customHeight="1">
      <c r="A403" s="53"/>
      <c r="B403" s="49"/>
      <c r="C403" s="6">
        <v>277</v>
      </c>
      <c r="D403" s="6">
        <v>269</v>
      </c>
      <c r="E403" s="2">
        <f t="shared" si="33"/>
        <v>8</v>
      </c>
      <c r="F403" s="2">
        <f t="shared" si="34"/>
        <v>1</v>
      </c>
      <c r="G403" s="2">
        <f t="shared" si="35"/>
        <v>8</v>
      </c>
      <c r="H403" s="2">
        <f t="shared" si="32"/>
        <v>63.5</v>
      </c>
      <c r="I403" s="2">
        <f t="shared" si="36"/>
        <v>63.5</v>
      </c>
    </row>
    <row r="404" spans="1:9" ht="15" customHeight="1">
      <c r="A404" s="53"/>
      <c r="B404" s="49"/>
      <c r="C404" s="6">
        <v>264</v>
      </c>
      <c r="D404" s="6">
        <v>266</v>
      </c>
      <c r="E404" s="2">
        <f t="shared" si="33"/>
        <v>-2</v>
      </c>
      <c r="F404" s="2">
        <f t="shared" si="34"/>
        <v>-1</v>
      </c>
      <c r="G404" s="2">
        <f t="shared" si="35"/>
        <v>2</v>
      </c>
      <c r="H404" s="2">
        <f t="shared" si="32"/>
        <v>33</v>
      </c>
      <c r="I404" s="2">
        <f t="shared" si="36"/>
        <v>-33</v>
      </c>
    </row>
    <row r="405" spans="1:9" ht="15" customHeight="1">
      <c r="A405" s="53"/>
      <c r="B405" s="49"/>
      <c r="C405" s="6">
        <v>282</v>
      </c>
      <c r="D405" s="6">
        <v>284</v>
      </c>
      <c r="E405" s="2">
        <f t="shared" si="33"/>
        <v>-2</v>
      </c>
      <c r="F405" s="2">
        <f t="shared" si="34"/>
        <v>-1</v>
      </c>
      <c r="G405" s="2">
        <f t="shared" si="35"/>
        <v>2</v>
      </c>
      <c r="H405" s="2">
        <f t="shared" si="32"/>
        <v>33</v>
      </c>
      <c r="I405" s="2">
        <f t="shared" si="36"/>
        <v>-33</v>
      </c>
    </row>
    <row r="406" spans="1:9" ht="15" customHeight="1">
      <c r="A406" s="53"/>
      <c r="B406" s="49"/>
      <c r="C406" s="6">
        <v>281</v>
      </c>
      <c r="D406" s="6">
        <v>280</v>
      </c>
      <c r="E406" s="2">
        <f t="shared" si="33"/>
        <v>1</v>
      </c>
      <c r="F406" s="2">
        <f t="shared" si="34"/>
        <v>1</v>
      </c>
      <c r="G406" s="2">
        <f t="shared" si="35"/>
        <v>1</v>
      </c>
      <c r="H406" s="2">
        <f t="shared" si="32"/>
        <v>13.5</v>
      </c>
      <c r="I406" s="2">
        <f t="shared" si="36"/>
        <v>13.5</v>
      </c>
    </row>
    <row r="407" spans="1:9" ht="15" customHeight="1">
      <c r="A407" s="53"/>
      <c r="B407" s="49"/>
      <c r="C407" s="6">
        <v>272</v>
      </c>
      <c r="D407" s="6">
        <v>267</v>
      </c>
      <c r="E407" s="2">
        <f t="shared" si="33"/>
        <v>5</v>
      </c>
      <c r="F407" s="2">
        <f t="shared" si="34"/>
        <v>1</v>
      </c>
      <c r="G407" s="2">
        <f t="shared" si="35"/>
        <v>5</v>
      </c>
      <c r="H407" s="2">
        <f t="shared" si="32"/>
        <v>56.5</v>
      </c>
      <c r="I407" s="2">
        <f t="shared" si="36"/>
        <v>56.5</v>
      </c>
    </row>
    <row r="408" spans="1:9" ht="15" customHeight="1">
      <c r="A408" s="53"/>
      <c r="B408" s="49"/>
      <c r="C408" s="6">
        <v>275</v>
      </c>
      <c r="D408" s="6">
        <v>271</v>
      </c>
      <c r="E408" s="2">
        <f t="shared" si="33"/>
        <v>4</v>
      </c>
      <c r="F408" s="2">
        <f t="shared" si="34"/>
        <v>1</v>
      </c>
      <c r="G408" s="2">
        <f t="shared" si="35"/>
        <v>4</v>
      </c>
      <c r="H408" s="2">
        <f t="shared" si="32"/>
        <v>52</v>
      </c>
      <c r="I408" s="2">
        <f t="shared" si="36"/>
        <v>52</v>
      </c>
    </row>
    <row r="409" spans="1:9" ht="15" customHeight="1">
      <c r="A409" s="53"/>
      <c r="B409" s="49"/>
      <c r="C409" s="6">
        <v>275</v>
      </c>
      <c r="D409" s="6">
        <v>261</v>
      </c>
      <c r="E409" s="2">
        <f t="shared" si="33"/>
        <v>14</v>
      </c>
      <c r="F409" s="2">
        <f t="shared" si="34"/>
        <v>1</v>
      </c>
      <c r="G409" s="2">
        <f t="shared" si="35"/>
        <v>14</v>
      </c>
      <c r="H409" s="2">
        <f t="shared" si="32"/>
        <v>70</v>
      </c>
      <c r="I409" s="2">
        <f t="shared" si="36"/>
        <v>70</v>
      </c>
    </row>
    <row r="410" spans="1:9" ht="15" customHeight="1">
      <c r="A410" s="53"/>
      <c r="B410" s="49"/>
      <c r="C410" s="6">
        <v>266</v>
      </c>
      <c r="D410" s="6">
        <v>267</v>
      </c>
      <c r="E410" s="2">
        <f t="shared" si="33"/>
        <v>-1</v>
      </c>
      <c r="F410" s="2">
        <f t="shared" si="34"/>
        <v>-1</v>
      </c>
      <c r="G410" s="2">
        <f t="shared" si="35"/>
        <v>1</v>
      </c>
      <c r="H410" s="2">
        <f t="shared" si="32"/>
        <v>13.5</v>
      </c>
      <c r="I410" s="2">
        <f t="shared" si="36"/>
        <v>-13.5</v>
      </c>
    </row>
    <row r="411" spans="1:9" ht="15" customHeight="1">
      <c r="A411" s="53"/>
      <c r="B411" s="49"/>
      <c r="C411" s="6">
        <v>262</v>
      </c>
      <c r="D411" s="6">
        <v>266</v>
      </c>
      <c r="E411" s="2">
        <f t="shared" si="33"/>
        <v>-4</v>
      </c>
      <c r="F411" s="2">
        <f t="shared" si="34"/>
        <v>-1</v>
      </c>
      <c r="G411" s="2">
        <f t="shared" si="35"/>
        <v>4</v>
      </c>
      <c r="H411" s="2">
        <f t="shared" si="32"/>
        <v>52</v>
      </c>
      <c r="I411" s="2">
        <f t="shared" si="36"/>
        <v>-52</v>
      </c>
    </row>
    <row r="412" spans="1:9" ht="15" customHeight="1">
      <c r="A412" s="53"/>
      <c r="B412" s="49"/>
      <c r="C412" s="6">
        <v>287</v>
      </c>
      <c r="D412" s="6">
        <v>282</v>
      </c>
      <c r="E412" s="2">
        <f t="shared" si="33"/>
        <v>5</v>
      </c>
      <c r="F412" s="2">
        <f t="shared" si="34"/>
        <v>1</v>
      </c>
      <c r="G412" s="2">
        <f t="shared" si="35"/>
        <v>5</v>
      </c>
      <c r="H412" s="2">
        <f t="shared" si="32"/>
        <v>56.5</v>
      </c>
      <c r="I412" s="2">
        <f t="shared" si="36"/>
        <v>56.5</v>
      </c>
    </row>
    <row r="413" spans="1:9" ht="15" customHeight="1">
      <c r="A413" s="53"/>
      <c r="B413" s="49"/>
      <c r="C413" s="6">
        <v>269</v>
      </c>
      <c r="D413" s="6">
        <v>269</v>
      </c>
      <c r="E413" s="2">
        <f t="shared" si="33"/>
        <v>0</v>
      </c>
      <c r="F413" s="2" t="str">
        <f t="shared" si="34"/>
        <v>na</v>
      </c>
      <c r="G413" s="2" t="str">
        <f t="shared" si="35"/>
        <v>na</v>
      </c>
      <c r="H413" s="2" t="str">
        <f t="shared" si="32"/>
        <v>na</v>
      </c>
      <c r="I413" s="2" t="str">
        <f t="shared" si="36"/>
        <v>na</v>
      </c>
    </row>
    <row r="414" spans="1:9" ht="15" customHeight="1">
      <c r="A414" s="53"/>
      <c r="B414" s="49"/>
      <c r="C414" s="6">
        <v>279</v>
      </c>
      <c r="D414" s="6">
        <v>276</v>
      </c>
      <c r="E414" s="2">
        <f t="shared" si="33"/>
        <v>3</v>
      </c>
      <c r="F414" s="2">
        <f t="shared" si="34"/>
        <v>1</v>
      </c>
      <c r="G414" s="2">
        <f t="shared" si="35"/>
        <v>3</v>
      </c>
      <c r="H414" s="2">
        <f t="shared" si="32"/>
        <v>44.5</v>
      </c>
      <c r="I414" s="2">
        <f t="shared" si="36"/>
        <v>44.5</v>
      </c>
    </row>
    <row r="415" spans="1:9" ht="15" customHeight="1">
      <c r="A415" s="53"/>
      <c r="B415" s="49"/>
      <c r="C415" s="6">
        <v>275</v>
      </c>
      <c r="D415" s="6">
        <v>269</v>
      </c>
      <c r="E415" s="2">
        <f t="shared" si="33"/>
        <v>6</v>
      </c>
      <c r="F415" s="2">
        <f t="shared" si="34"/>
        <v>1</v>
      </c>
      <c r="G415" s="2">
        <f t="shared" si="35"/>
        <v>6</v>
      </c>
      <c r="H415" s="2">
        <f t="shared" si="32"/>
        <v>59.5</v>
      </c>
      <c r="I415" s="2">
        <f t="shared" si="36"/>
        <v>59.5</v>
      </c>
    </row>
    <row r="416" spans="1:9" ht="15" customHeight="1">
      <c r="A416" s="53"/>
      <c r="B416" s="49"/>
      <c r="C416" s="6">
        <v>262</v>
      </c>
      <c r="D416" s="6">
        <v>263</v>
      </c>
      <c r="E416" s="2">
        <f t="shared" si="33"/>
        <v>-1</v>
      </c>
      <c r="F416" s="2">
        <f t="shared" si="34"/>
        <v>-1</v>
      </c>
      <c r="G416" s="2">
        <f t="shared" si="35"/>
        <v>1</v>
      </c>
      <c r="H416" s="2">
        <f t="shared" si="32"/>
        <v>13.5</v>
      </c>
      <c r="I416" s="2">
        <f t="shared" si="36"/>
        <v>-13.5</v>
      </c>
    </row>
    <row r="417" spans="1:9" ht="15" customHeight="1">
      <c r="A417" s="53"/>
      <c r="B417" s="49"/>
      <c r="C417" s="6">
        <v>276</v>
      </c>
      <c r="D417" s="6">
        <v>268</v>
      </c>
      <c r="E417" s="2">
        <f t="shared" si="33"/>
        <v>8</v>
      </c>
      <c r="F417" s="2">
        <f t="shared" si="34"/>
        <v>1</v>
      </c>
      <c r="G417" s="2">
        <f t="shared" si="35"/>
        <v>8</v>
      </c>
      <c r="H417" s="2">
        <f t="shared" si="32"/>
        <v>63.5</v>
      </c>
      <c r="I417" s="2">
        <f t="shared" si="36"/>
        <v>63.5</v>
      </c>
    </row>
    <row r="418" spans="1:9" ht="15" customHeight="1">
      <c r="A418" s="53"/>
      <c r="B418" s="49"/>
      <c r="C418" s="6">
        <v>285</v>
      </c>
      <c r="D418" s="6">
        <v>283</v>
      </c>
      <c r="E418" s="2">
        <f t="shared" si="33"/>
        <v>2</v>
      </c>
      <c r="F418" s="2">
        <f t="shared" si="34"/>
        <v>1</v>
      </c>
      <c r="G418" s="2">
        <f t="shared" si="35"/>
        <v>2</v>
      </c>
      <c r="H418" s="2">
        <f t="shared" si="32"/>
        <v>33</v>
      </c>
      <c r="I418" s="2">
        <f t="shared" si="36"/>
        <v>33</v>
      </c>
    </row>
    <row r="419" spans="1:9" ht="15" customHeight="1">
      <c r="A419" s="53"/>
      <c r="B419" s="49"/>
      <c r="C419" s="6">
        <v>265</v>
      </c>
      <c r="D419" s="6">
        <v>264</v>
      </c>
      <c r="E419" s="2">
        <f t="shared" si="33"/>
        <v>1</v>
      </c>
      <c r="F419" s="2">
        <f t="shared" si="34"/>
        <v>1</v>
      </c>
      <c r="G419" s="2">
        <f t="shared" si="35"/>
        <v>1</v>
      </c>
      <c r="H419" s="2">
        <f t="shared" si="32"/>
        <v>13.5</v>
      </c>
      <c r="I419" s="2">
        <f t="shared" si="36"/>
        <v>13.5</v>
      </c>
    </row>
    <row r="420" spans="1:9" ht="15" customHeight="1">
      <c r="A420" s="53"/>
      <c r="B420" s="49"/>
      <c r="C420" s="6">
        <v>273</v>
      </c>
      <c r="D420" s="6">
        <v>277</v>
      </c>
      <c r="E420" s="2">
        <f t="shared" si="33"/>
        <v>-4</v>
      </c>
      <c r="F420" s="2">
        <f t="shared" si="34"/>
        <v>-1</v>
      </c>
      <c r="G420" s="2">
        <f t="shared" si="35"/>
        <v>4</v>
      </c>
      <c r="H420" s="2">
        <f t="shared" si="32"/>
        <v>52</v>
      </c>
      <c r="I420" s="2">
        <f t="shared" si="36"/>
        <v>-52</v>
      </c>
    </row>
    <row r="421" spans="1:9" ht="15" customHeight="1">
      <c r="A421" s="53"/>
      <c r="B421" s="49"/>
      <c r="C421" s="6">
        <v>259</v>
      </c>
      <c r="D421" s="6">
        <v>256</v>
      </c>
      <c r="E421" s="2">
        <f t="shared" si="33"/>
        <v>3</v>
      </c>
      <c r="F421" s="2">
        <f t="shared" si="34"/>
        <v>1</v>
      </c>
      <c r="G421" s="2">
        <f t="shared" si="35"/>
        <v>3</v>
      </c>
      <c r="H421" s="2">
        <f t="shared" si="32"/>
        <v>44.5</v>
      </c>
      <c r="I421" s="2">
        <f t="shared" si="36"/>
        <v>44.5</v>
      </c>
    </row>
    <row r="422" spans="1:9" ht="15" customHeight="1">
      <c r="A422" s="53"/>
      <c r="B422" s="50" t="s">
        <v>14</v>
      </c>
      <c r="C422" s="5">
        <v>207</v>
      </c>
      <c r="D422" s="5">
        <v>207</v>
      </c>
      <c r="E422" s="2">
        <f t="shared" si="33"/>
        <v>0</v>
      </c>
      <c r="F422" s="2" t="str">
        <f t="shared" si="34"/>
        <v>na</v>
      </c>
      <c r="G422" s="2" t="str">
        <f t="shared" si="35"/>
        <v>na</v>
      </c>
      <c r="H422" s="2" t="str">
        <f t="shared" si="32"/>
        <v>na</v>
      </c>
      <c r="I422" s="2" t="str">
        <f t="shared" si="36"/>
        <v>na</v>
      </c>
    </row>
    <row r="423" spans="1:9" ht="15" customHeight="1">
      <c r="A423" s="53"/>
      <c r="B423" s="50"/>
      <c r="C423" s="5">
        <v>206</v>
      </c>
      <c r="D423" s="5">
        <v>206</v>
      </c>
      <c r="E423" s="2">
        <f t="shared" si="33"/>
        <v>0</v>
      </c>
      <c r="F423" s="2" t="str">
        <f t="shared" si="34"/>
        <v>na</v>
      </c>
      <c r="G423" s="2" t="str">
        <f t="shared" si="35"/>
        <v>na</v>
      </c>
      <c r="H423" s="2" t="str">
        <f t="shared" si="32"/>
        <v>na</v>
      </c>
      <c r="I423" s="2" t="str">
        <f t="shared" si="36"/>
        <v>na</v>
      </c>
    </row>
    <row r="424" spans="1:9" ht="15" customHeight="1">
      <c r="A424" s="53"/>
      <c r="B424" s="50"/>
      <c r="C424" s="5">
        <v>206</v>
      </c>
      <c r="D424" s="5">
        <v>207</v>
      </c>
      <c r="E424" s="2">
        <f t="shared" si="33"/>
        <v>-1</v>
      </c>
      <c r="F424" s="2">
        <f t="shared" si="34"/>
        <v>-1</v>
      </c>
      <c r="G424" s="2">
        <f t="shared" si="35"/>
        <v>1</v>
      </c>
      <c r="H424" s="2">
        <f t="shared" si="32"/>
        <v>13.5</v>
      </c>
      <c r="I424" s="2">
        <f t="shared" si="36"/>
        <v>-13.5</v>
      </c>
    </row>
    <row r="425" spans="1:9" ht="15" customHeight="1">
      <c r="A425" s="53"/>
      <c r="B425" s="50"/>
      <c r="C425" s="5">
        <v>200</v>
      </c>
      <c r="D425" s="5">
        <v>201</v>
      </c>
      <c r="E425" s="2">
        <f t="shared" si="33"/>
        <v>-1</v>
      </c>
      <c r="F425" s="2">
        <f t="shared" si="34"/>
        <v>-1</v>
      </c>
      <c r="G425" s="2">
        <f t="shared" si="35"/>
        <v>1</v>
      </c>
      <c r="H425" s="2">
        <f t="shared" si="32"/>
        <v>13.5</v>
      </c>
      <c r="I425" s="2">
        <f t="shared" si="36"/>
        <v>-13.5</v>
      </c>
    </row>
    <row r="426" spans="1:9" ht="15" customHeight="1">
      <c r="A426" s="53"/>
      <c r="B426" s="50"/>
      <c r="C426" s="5">
        <v>201</v>
      </c>
      <c r="D426" s="5">
        <v>200</v>
      </c>
      <c r="E426" s="2">
        <f t="shared" si="33"/>
        <v>1</v>
      </c>
      <c r="F426" s="2">
        <f t="shared" si="34"/>
        <v>1</v>
      </c>
      <c r="G426" s="2">
        <f t="shared" si="35"/>
        <v>1</v>
      </c>
      <c r="H426" s="2">
        <f t="shared" si="32"/>
        <v>13.5</v>
      </c>
      <c r="I426" s="2">
        <f t="shared" si="36"/>
        <v>13.5</v>
      </c>
    </row>
    <row r="427" spans="1:9" ht="15" customHeight="1">
      <c r="A427" s="53"/>
      <c r="B427" s="50"/>
      <c r="C427" s="5">
        <v>199</v>
      </c>
      <c r="D427" s="5">
        <v>200</v>
      </c>
      <c r="E427" s="2">
        <f t="shared" si="33"/>
        <v>-1</v>
      </c>
      <c r="F427" s="2">
        <f t="shared" si="34"/>
        <v>-1</v>
      </c>
      <c r="G427" s="2">
        <f t="shared" si="35"/>
        <v>1</v>
      </c>
      <c r="H427" s="2">
        <f t="shared" ref="H427:H451" si="37">IF(G427="na","na",_xlfn.RANK.AVG(G427,$G$362:$G$451,1))</f>
        <v>13.5</v>
      </c>
      <c r="I427" s="2">
        <f t="shared" si="36"/>
        <v>-13.5</v>
      </c>
    </row>
    <row r="428" spans="1:9" ht="15" customHeight="1">
      <c r="A428" s="53"/>
      <c r="B428" s="50"/>
      <c r="C428" s="5">
        <v>203</v>
      </c>
      <c r="D428" s="5">
        <v>204</v>
      </c>
      <c r="E428" s="2">
        <f t="shared" si="33"/>
        <v>-1</v>
      </c>
      <c r="F428" s="2">
        <f t="shared" si="34"/>
        <v>-1</v>
      </c>
      <c r="G428" s="2">
        <f t="shared" si="35"/>
        <v>1</v>
      </c>
      <c r="H428" s="2">
        <f t="shared" si="37"/>
        <v>13.5</v>
      </c>
      <c r="I428" s="2">
        <f t="shared" si="36"/>
        <v>-13.5</v>
      </c>
    </row>
    <row r="429" spans="1:9" ht="15" customHeight="1">
      <c r="A429" s="53"/>
      <c r="B429" s="50"/>
      <c r="C429" s="5">
        <v>202</v>
      </c>
      <c r="D429" s="5">
        <v>203</v>
      </c>
      <c r="E429" s="2">
        <f t="shared" si="33"/>
        <v>-1</v>
      </c>
      <c r="F429" s="2">
        <f t="shared" si="34"/>
        <v>-1</v>
      </c>
      <c r="G429" s="2">
        <f t="shared" si="35"/>
        <v>1</v>
      </c>
      <c r="H429" s="2">
        <f t="shared" si="37"/>
        <v>13.5</v>
      </c>
      <c r="I429" s="2">
        <f t="shared" si="36"/>
        <v>-13.5</v>
      </c>
    </row>
    <row r="430" spans="1:9" ht="15" customHeight="1">
      <c r="A430" s="53"/>
      <c r="B430" s="50"/>
      <c r="C430" s="5">
        <v>208</v>
      </c>
      <c r="D430" s="5">
        <v>207</v>
      </c>
      <c r="E430" s="2">
        <f t="shared" si="33"/>
        <v>1</v>
      </c>
      <c r="F430" s="2">
        <f t="shared" si="34"/>
        <v>1</v>
      </c>
      <c r="G430" s="2">
        <f t="shared" si="35"/>
        <v>1</v>
      </c>
      <c r="H430" s="2">
        <f t="shared" si="37"/>
        <v>13.5</v>
      </c>
      <c r="I430" s="2">
        <f t="shared" si="36"/>
        <v>13.5</v>
      </c>
    </row>
    <row r="431" spans="1:9" ht="15" customHeight="1">
      <c r="A431" s="53"/>
      <c r="B431" s="50"/>
      <c r="C431" s="5">
        <v>199</v>
      </c>
      <c r="D431" s="5">
        <v>199</v>
      </c>
      <c r="E431" s="2">
        <f t="shared" si="33"/>
        <v>0</v>
      </c>
      <c r="F431" s="2" t="str">
        <f t="shared" si="34"/>
        <v>na</v>
      </c>
      <c r="G431" s="2" t="str">
        <f t="shared" si="35"/>
        <v>na</v>
      </c>
      <c r="H431" s="2" t="str">
        <f t="shared" si="37"/>
        <v>na</v>
      </c>
      <c r="I431" s="2" t="str">
        <f t="shared" si="36"/>
        <v>na</v>
      </c>
    </row>
    <row r="432" spans="1:9" ht="15" customHeight="1">
      <c r="A432" s="53"/>
      <c r="B432" s="50"/>
      <c r="C432" s="5">
        <v>210</v>
      </c>
      <c r="D432" s="5">
        <v>210</v>
      </c>
      <c r="E432" s="2">
        <f t="shared" si="33"/>
        <v>0</v>
      </c>
      <c r="F432" s="2" t="str">
        <f t="shared" si="34"/>
        <v>na</v>
      </c>
      <c r="G432" s="2" t="str">
        <f t="shared" si="35"/>
        <v>na</v>
      </c>
      <c r="H432" s="2" t="str">
        <f t="shared" si="37"/>
        <v>na</v>
      </c>
      <c r="I432" s="2" t="str">
        <f t="shared" si="36"/>
        <v>na</v>
      </c>
    </row>
    <row r="433" spans="1:9" ht="15" customHeight="1">
      <c r="A433" s="53"/>
      <c r="B433" s="50"/>
      <c r="C433" s="5">
        <v>198</v>
      </c>
      <c r="D433" s="5">
        <v>197</v>
      </c>
      <c r="E433" s="2">
        <f t="shared" si="33"/>
        <v>1</v>
      </c>
      <c r="F433" s="2">
        <f t="shared" si="34"/>
        <v>1</v>
      </c>
      <c r="G433" s="2">
        <f t="shared" si="35"/>
        <v>1</v>
      </c>
      <c r="H433" s="2">
        <f t="shared" si="37"/>
        <v>13.5</v>
      </c>
      <c r="I433" s="2">
        <f t="shared" si="36"/>
        <v>13.5</v>
      </c>
    </row>
    <row r="434" spans="1:9" ht="15" customHeight="1">
      <c r="A434" s="53"/>
      <c r="B434" s="50"/>
      <c r="C434" s="5">
        <v>203</v>
      </c>
      <c r="D434" s="5">
        <v>204</v>
      </c>
      <c r="E434" s="2">
        <f t="shared" si="33"/>
        <v>-1</v>
      </c>
      <c r="F434" s="2">
        <f t="shared" si="34"/>
        <v>-1</v>
      </c>
      <c r="G434" s="2">
        <f t="shared" si="35"/>
        <v>1</v>
      </c>
      <c r="H434" s="2">
        <f t="shared" si="37"/>
        <v>13.5</v>
      </c>
      <c r="I434" s="2">
        <f t="shared" si="36"/>
        <v>-13.5</v>
      </c>
    </row>
    <row r="435" spans="1:9" ht="15" customHeight="1">
      <c r="A435" s="53"/>
      <c r="B435" s="50"/>
      <c r="C435" s="5">
        <v>207</v>
      </c>
      <c r="D435" s="5">
        <v>208</v>
      </c>
      <c r="E435" s="2">
        <f t="shared" si="33"/>
        <v>-1</v>
      </c>
      <c r="F435" s="2">
        <f t="shared" si="34"/>
        <v>-1</v>
      </c>
      <c r="G435" s="2">
        <f t="shared" si="35"/>
        <v>1</v>
      </c>
      <c r="H435" s="2">
        <f t="shared" si="37"/>
        <v>13.5</v>
      </c>
      <c r="I435" s="2">
        <f t="shared" si="36"/>
        <v>-13.5</v>
      </c>
    </row>
    <row r="436" spans="1:9" ht="15" customHeight="1">
      <c r="A436" s="53"/>
      <c r="B436" s="50"/>
      <c r="C436" s="5">
        <v>198</v>
      </c>
      <c r="D436" s="5">
        <v>199</v>
      </c>
      <c r="E436" s="2">
        <f t="shared" si="33"/>
        <v>-1</v>
      </c>
      <c r="F436" s="2">
        <f t="shared" si="34"/>
        <v>-1</v>
      </c>
      <c r="G436" s="2">
        <f t="shared" si="35"/>
        <v>1</v>
      </c>
      <c r="H436" s="2">
        <f t="shared" si="37"/>
        <v>13.5</v>
      </c>
      <c r="I436" s="2">
        <f t="shared" si="36"/>
        <v>-13.5</v>
      </c>
    </row>
    <row r="437" spans="1:9" ht="15" customHeight="1">
      <c r="A437" s="53"/>
      <c r="B437" s="50"/>
      <c r="C437" s="5">
        <v>201</v>
      </c>
      <c r="D437" s="5">
        <v>202</v>
      </c>
      <c r="E437" s="2">
        <f t="shared" si="33"/>
        <v>-1</v>
      </c>
      <c r="F437" s="2">
        <f t="shared" si="34"/>
        <v>-1</v>
      </c>
      <c r="G437" s="2">
        <f t="shared" si="35"/>
        <v>1</v>
      </c>
      <c r="H437" s="2">
        <f t="shared" si="37"/>
        <v>13.5</v>
      </c>
      <c r="I437" s="2">
        <f t="shared" si="36"/>
        <v>-13.5</v>
      </c>
    </row>
    <row r="438" spans="1:9" ht="15" customHeight="1">
      <c r="A438" s="53"/>
      <c r="B438" s="50"/>
      <c r="C438" s="5">
        <v>199</v>
      </c>
      <c r="D438" s="5">
        <v>200</v>
      </c>
      <c r="E438" s="2">
        <f t="shared" si="33"/>
        <v>-1</v>
      </c>
      <c r="F438" s="2">
        <f t="shared" si="34"/>
        <v>-1</v>
      </c>
      <c r="G438" s="2">
        <f t="shared" si="35"/>
        <v>1</v>
      </c>
      <c r="H438" s="2">
        <f t="shared" si="37"/>
        <v>13.5</v>
      </c>
      <c r="I438" s="2">
        <f t="shared" si="36"/>
        <v>-13.5</v>
      </c>
    </row>
    <row r="439" spans="1:9" ht="15" customHeight="1">
      <c r="A439" s="53"/>
      <c r="B439" s="50"/>
      <c r="C439" s="5">
        <v>208</v>
      </c>
      <c r="D439" s="5">
        <v>205</v>
      </c>
      <c r="E439" s="2">
        <f t="shared" si="33"/>
        <v>3</v>
      </c>
      <c r="F439" s="2">
        <f t="shared" si="34"/>
        <v>1</v>
      </c>
      <c r="G439" s="2">
        <f t="shared" si="35"/>
        <v>3</v>
      </c>
      <c r="H439" s="2">
        <f t="shared" si="37"/>
        <v>44.5</v>
      </c>
      <c r="I439" s="2">
        <f t="shared" si="36"/>
        <v>44.5</v>
      </c>
    </row>
    <row r="440" spans="1:9" ht="15" customHeight="1">
      <c r="A440" s="53"/>
      <c r="B440" s="50"/>
      <c r="C440" s="5">
        <v>205</v>
      </c>
      <c r="D440" s="5">
        <v>205</v>
      </c>
      <c r="E440" s="2">
        <f t="shared" si="33"/>
        <v>0</v>
      </c>
      <c r="F440" s="2" t="str">
        <f t="shared" si="34"/>
        <v>na</v>
      </c>
      <c r="G440" s="2" t="str">
        <f t="shared" si="35"/>
        <v>na</v>
      </c>
      <c r="H440" s="2" t="str">
        <f t="shared" si="37"/>
        <v>na</v>
      </c>
      <c r="I440" s="2" t="str">
        <f t="shared" si="36"/>
        <v>na</v>
      </c>
    </row>
    <row r="441" spans="1:9" ht="15" customHeight="1">
      <c r="A441" s="53"/>
      <c r="B441" s="50"/>
      <c r="C441" s="5">
        <v>200</v>
      </c>
      <c r="D441" s="5">
        <v>203</v>
      </c>
      <c r="E441" s="2">
        <f t="shared" si="33"/>
        <v>-3</v>
      </c>
      <c r="F441" s="2">
        <f t="shared" si="34"/>
        <v>-1</v>
      </c>
      <c r="G441" s="2">
        <f t="shared" si="35"/>
        <v>3</v>
      </c>
      <c r="H441" s="2">
        <f t="shared" si="37"/>
        <v>44.5</v>
      </c>
      <c r="I441" s="2">
        <f t="shared" si="36"/>
        <v>-44.5</v>
      </c>
    </row>
    <row r="442" spans="1:9" ht="15" customHeight="1">
      <c r="A442" s="53"/>
      <c r="B442" s="50"/>
      <c r="C442" s="5">
        <v>198</v>
      </c>
      <c r="D442" s="5">
        <v>198</v>
      </c>
      <c r="E442" s="2">
        <f t="shared" si="33"/>
        <v>0</v>
      </c>
      <c r="F442" s="2" t="str">
        <f t="shared" si="34"/>
        <v>na</v>
      </c>
      <c r="G442" s="2" t="str">
        <f t="shared" si="35"/>
        <v>na</v>
      </c>
      <c r="H442" s="2" t="str">
        <f t="shared" si="37"/>
        <v>na</v>
      </c>
      <c r="I442" s="2" t="str">
        <f t="shared" si="36"/>
        <v>na</v>
      </c>
    </row>
    <row r="443" spans="1:9" ht="15" customHeight="1">
      <c r="A443" s="53"/>
      <c r="B443" s="50"/>
      <c r="C443" s="5">
        <v>211</v>
      </c>
      <c r="D443" s="5">
        <v>211</v>
      </c>
      <c r="E443" s="2">
        <f t="shared" si="33"/>
        <v>0</v>
      </c>
      <c r="F443" s="2" t="str">
        <f t="shared" si="34"/>
        <v>na</v>
      </c>
      <c r="G443" s="2" t="str">
        <f t="shared" si="35"/>
        <v>na</v>
      </c>
      <c r="H443" s="2" t="str">
        <f t="shared" si="37"/>
        <v>na</v>
      </c>
      <c r="I443" s="2" t="str">
        <f t="shared" si="36"/>
        <v>na</v>
      </c>
    </row>
    <row r="444" spans="1:9" ht="15" customHeight="1">
      <c r="A444" s="53"/>
      <c r="B444" s="50"/>
      <c r="C444" s="5">
        <v>211</v>
      </c>
      <c r="D444" s="5">
        <v>207</v>
      </c>
      <c r="E444" s="2">
        <f t="shared" si="33"/>
        <v>4</v>
      </c>
      <c r="F444" s="2">
        <f t="shared" si="34"/>
        <v>1</v>
      </c>
      <c r="G444" s="2">
        <f t="shared" si="35"/>
        <v>4</v>
      </c>
      <c r="H444" s="2">
        <f t="shared" si="37"/>
        <v>52</v>
      </c>
      <c r="I444" s="2">
        <f t="shared" si="36"/>
        <v>52</v>
      </c>
    </row>
    <row r="445" spans="1:9" ht="15" customHeight="1">
      <c r="A445" s="53"/>
      <c r="B445" s="50"/>
      <c r="C445" s="5">
        <v>198</v>
      </c>
      <c r="D445" s="5">
        <v>199</v>
      </c>
      <c r="E445" s="2">
        <f t="shared" si="33"/>
        <v>-1</v>
      </c>
      <c r="F445" s="2">
        <f t="shared" si="34"/>
        <v>-1</v>
      </c>
      <c r="G445" s="2">
        <f t="shared" si="35"/>
        <v>1</v>
      </c>
      <c r="H445" s="2">
        <f t="shared" si="37"/>
        <v>13.5</v>
      </c>
      <c r="I445" s="2">
        <f t="shared" si="36"/>
        <v>-13.5</v>
      </c>
    </row>
    <row r="446" spans="1:9" ht="15" customHeight="1">
      <c r="A446" s="53"/>
      <c r="B446" s="50"/>
      <c r="C446" s="5">
        <v>202</v>
      </c>
      <c r="D446" s="5">
        <v>200</v>
      </c>
      <c r="E446" s="2">
        <f t="shared" si="33"/>
        <v>2</v>
      </c>
      <c r="F446" s="2">
        <f t="shared" si="34"/>
        <v>1</v>
      </c>
      <c r="G446" s="2">
        <f t="shared" si="35"/>
        <v>2</v>
      </c>
      <c r="H446" s="2">
        <f t="shared" si="37"/>
        <v>33</v>
      </c>
      <c r="I446" s="2">
        <f t="shared" si="36"/>
        <v>33</v>
      </c>
    </row>
    <row r="447" spans="1:9" ht="15" customHeight="1">
      <c r="A447" s="53"/>
      <c r="B447" s="50"/>
      <c r="C447" s="5">
        <v>201</v>
      </c>
      <c r="D447" s="5">
        <v>201</v>
      </c>
      <c r="E447" s="2">
        <f t="shared" si="33"/>
        <v>0</v>
      </c>
      <c r="F447" s="2" t="str">
        <f t="shared" si="34"/>
        <v>na</v>
      </c>
      <c r="G447" s="2" t="str">
        <f t="shared" si="35"/>
        <v>na</v>
      </c>
      <c r="H447" s="2" t="str">
        <f t="shared" si="37"/>
        <v>na</v>
      </c>
      <c r="I447" s="2" t="str">
        <f t="shared" si="36"/>
        <v>na</v>
      </c>
    </row>
    <row r="448" spans="1:9" ht="15" customHeight="1">
      <c r="A448" s="53"/>
      <c r="B448" s="50"/>
      <c r="C448" s="5">
        <v>199</v>
      </c>
      <c r="D448" s="5">
        <v>199</v>
      </c>
      <c r="E448" s="2">
        <f t="shared" si="33"/>
        <v>0</v>
      </c>
      <c r="F448" s="2" t="str">
        <f t="shared" si="34"/>
        <v>na</v>
      </c>
      <c r="G448" s="2" t="str">
        <f t="shared" si="35"/>
        <v>na</v>
      </c>
      <c r="H448" s="2" t="str">
        <f t="shared" si="37"/>
        <v>na</v>
      </c>
      <c r="I448" s="2" t="str">
        <f t="shared" si="36"/>
        <v>na</v>
      </c>
    </row>
    <row r="449" spans="1:9" ht="15" customHeight="1">
      <c r="A449" s="53"/>
      <c r="B449" s="50"/>
      <c r="C449" s="5">
        <v>211</v>
      </c>
      <c r="D449" s="5">
        <v>215</v>
      </c>
      <c r="E449" s="2">
        <f t="shared" si="33"/>
        <v>-4</v>
      </c>
      <c r="F449" s="2">
        <f t="shared" si="34"/>
        <v>-1</v>
      </c>
      <c r="G449" s="2">
        <f t="shared" si="35"/>
        <v>4</v>
      </c>
      <c r="H449" s="2">
        <f t="shared" si="37"/>
        <v>52</v>
      </c>
      <c r="I449" s="2">
        <f t="shared" si="36"/>
        <v>-52</v>
      </c>
    </row>
    <row r="450" spans="1:9" ht="15" customHeight="1">
      <c r="A450" s="53"/>
      <c r="B450" s="50"/>
      <c r="C450" s="5">
        <v>206</v>
      </c>
      <c r="D450" s="5">
        <v>203</v>
      </c>
      <c r="E450" s="2">
        <f t="shared" si="33"/>
        <v>3</v>
      </c>
      <c r="F450" s="2">
        <f t="shared" si="34"/>
        <v>1</v>
      </c>
      <c r="G450" s="2">
        <f t="shared" si="35"/>
        <v>3</v>
      </c>
      <c r="H450" s="2">
        <f t="shared" si="37"/>
        <v>44.5</v>
      </c>
      <c r="I450" s="2">
        <f t="shared" si="36"/>
        <v>44.5</v>
      </c>
    </row>
    <row r="451" spans="1:9" ht="15" customHeight="1">
      <c r="A451" s="54"/>
      <c r="B451" s="51"/>
      <c r="C451" s="5">
        <v>203</v>
      </c>
      <c r="D451" s="5">
        <v>204</v>
      </c>
      <c r="E451" s="2">
        <f t="shared" ref="E451" si="38">C451-D451</f>
        <v>-1</v>
      </c>
      <c r="F451" s="2">
        <f t="shared" ref="F451" si="39">IF(C451&gt;D451,1,IF(C451&lt;D451,-1,"na"))</f>
        <v>-1</v>
      </c>
      <c r="G451" s="2">
        <f t="shared" ref="G451" si="40">IF(ABS(E451)=0,"na",ABS(E451))</f>
        <v>1</v>
      </c>
      <c r="H451" s="2">
        <f t="shared" si="37"/>
        <v>13.5</v>
      </c>
      <c r="I451" s="2">
        <f t="shared" ref="I451" si="41">IF(F451="na","na",F451*H451)</f>
        <v>-13.5</v>
      </c>
    </row>
  </sheetData>
  <mergeCells count="31">
    <mergeCell ref="A272:A361"/>
    <mergeCell ref="B272:B301"/>
    <mergeCell ref="B302:B331"/>
    <mergeCell ref="B332:B361"/>
    <mergeCell ref="A362:A451"/>
    <mergeCell ref="B362:B391"/>
    <mergeCell ref="B392:B421"/>
    <mergeCell ref="B422:B451"/>
    <mergeCell ref="A92:A181"/>
    <mergeCell ref="B92:B121"/>
    <mergeCell ref="B122:B151"/>
    <mergeCell ref="B152:B181"/>
    <mergeCell ref="A182:A271"/>
    <mergeCell ref="B182:B211"/>
    <mergeCell ref="B212:B241"/>
    <mergeCell ref="B242:B271"/>
    <mergeCell ref="B2:B31"/>
    <mergeCell ref="B32:B61"/>
    <mergeCell ref="B62:B91"/>
    <mergeCell ref="A2:A91"/>
    <mergeCell ref="S5:V5"/>
    <mergeCell ref="M20:X20"/>
    <mergeCell ref="M30:X30"/>
    <mergeCell ref="M40:X40"/>
    <mergeCell ref="M50:X50"/>
    <mergeCell ref="T49:X49"/>
    <mergeCell ref="T39:X39"/>
    <mergeCell ref="T29:X29"/>
    <mergeCell ref="T19:X19"/>
    <mergeCell ref="T9:X9"/>
    <mergeCell ref="M10:X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Analysiss</vt:lpstr>
      <vt:lpstr>Summary</vt:lpstr>
      <vt:lpstr>BB and PBB1</vt:lpstr>
      <vt:lpstr>BB and PBB2</vt:lpstr>
      <vt:lpstr>BB and PBB3</vt:lpstr>
      <vt:lpstr>PBB1 and PBB2</vt:lpstr>
      <vt:lpstr>PBB1 and PBB3</vt:lpstr>
      <vt:lpstr>PBB2 and PBB3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Tarek</dc:creator>
  <cp:keywords/>
  <dc:description/>
  <cp:lastModifiedBy>HBAHIG</cp:lastModifiedBy>
  <cp:revision/>
  <dcterms:created xsi:type="dcterms:W3CDTF">2015-06-05T18:17:20Z</dcterms:created>
  <dcterms:modified xsi:type="dcterms:W3CDTF">2024-03-10T20:38:01Z</dcterms:modified>
  <cp:category/>
  <cp:contentStatus/>
</cp:coreProperties>
</file>